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IGB\EXCEL +PDF do UB\"/>
    </mc:Choice>
  </mc:AlternateContent>
  <xr:revisionPtr revIDLastSave="0" documentId="13_ncr:1_{BA5B7D9D-BF51-4195-8D59-26CAA2F2A6AD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 OLD 3. COAR 2023" sheetId="13" r:id="rId1"/>
    <sheet name=" OLD 3. COAR 2023 SPR" sheetId="14" r:id="rId2"/>
    <sheet name="3. COAR 2023" sheetId="17" r:id="rId3"/>
    <sheet name="XDO_METADATA" sheetId="12" state="hidden" r:id="rId4"/>
  </sheets>
  <definedNames>
    <definedName name="_xlnm.Print_Area" localSheetId="0">' OLD 3. COAR 2023'!$A$1:$F$116</definedName>
    <definedName name="_xlnm.Print_Area" localSheetId="1">' OLD 3. COAR 2023 SPR'!$A$1:$F$94</definedName>
    <definedName name="_xlnm.Print_Area" localSheetId="2">'3. COAR 2023'!$A$1:$F$118</definedName>
    <definedName name="_xlnm.Print_Titles" localSheetId="0">' OLD 3. COAR 2023'!$1:$1</definedName>
    <definedName name="_xlnm.Print_Titles" localSheetId="1">' OLD 3. COAR 2023 SPR'!$1:$1</definedName>
    <definedName name="_xlnm.Print_Titles" localSheetId="2">'3. COAR 2023'!$1:$2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4" l="1"/>
  <c r="M94" i="14"/>
  <c r="F94" i="14"/>
  <c r="O94" i="14" s="1"/>
  <c r="E94" i="14"/>
  <c r="N94" i="14" s="1"/>
  <c r="M93" i="14"/>
  <c r="F93" i="14"/>
  <c r="O93" i="14" s="1"/>
  <c r="E93" i="14"/>
  <c r="N93" i="14" s="1"/>
  <c r="M92" i="14"/>
  <c r="F92" i="14"/>
  <c r="O92" i="14" s="1"/>
  <c r="E92" i="14"/>
  <c r="N92" i="14" s="1"/>
  <c r="O91" i="14"/>
  <c r="N91" i="14"/>
  <c r="M91" i="14"/>
  <c r="M90" i="14"/>
  <c r="F90" i="14"/>
  <c r="O90" i="14" s="1"/>
  <c r="E90" i="14"/>
  <c r="N90" i="14" s="1"/>
  <c r="M89" i="14"/>
  <c r="F89" i="14"/>
  <c r="O89" i="14" s="1"/>
  <c r="E89" i="14"/>
  <c r="N89" i="14" s="1"/>
  <c r="O88" i="14"/>
  <c r="N88" i="14"/>
  <c r="M88" i="14"/>
  <c r="O87" i="14"/>
  <c r="N87" i="14"/>
  <c r="M87" i="14"/>
  <c r="O86" i="14"/>
  <c r="N86" i="14"/>
  <c r="M86" i="14"/>
  <c r="M85" i="14"/>
  <c r="F85" i="14"/>
  <c r="O85" i="14" s="1"/>
  <c r="E85" i="14"/>
  <c r="N85" i="14" s="1"/>
  <c r="O84" i="14"/>
  <c r="N84" i="14"/>
  <c r="M84" i="14"/>
  <c r="O83" i="14"/>
  <c r="N83" i="14"/>
  <c r="M83" i="14"/>
  <c r="O82" i="14"/>
  <c r="N82" i="14"/>
  <c r="M82" i="14"/>
  <c r="M81" i="14"/>
  <c r="F81" i="14"/>
  <c r="O81" i="14" s="1"/>
  <c r="E81" i="14"/>
  <c r="N81" i="14" s="1"/>
  <c r="M80" i="14"/>
  <c r="F80" i="14"/>
  <c r="O80" i="14" s="1"/>
  <c r="E80" i="14"/>
  <c r="N80" i="14" s="1"/>
  <c r="O79" i="14"/>
  <c r="N79" i="14"/>
  <c r="M79" i="14"/>
  <c r="M78" i="14"/>
  <c r="F78" i="14"/>
  <c r="O78" i="14" s="1"/>
  <c r="E78" i="14"/>
  <c r="N78" i="14" s="1"/>
  <c r="M77" i="14"/>
  <c r="F77" i="14"/>
  <c r="O77" i="14" s="1"/>
  <c r="E77" i="14"/>
  <c r="N77" i="14" s="1"/>
  <c r="M76" i="14"/>
  <c r="F76" i="14"/>
  <c r="O76" i="14" s="1"/>
  <c r="E76" i="14"/>
  <c r="N76" i="14" s="1"/>
  <c r="M75" i="14"/>
  <c r="F75" i="14"/>
  <c r="O75" i="14" s="1"/>
  <c r="E75" i="14"/>
  <c r="N75" i="14" s="1"/>
  <c r="O74" i="14"/>
  <c r="N74" i="14"/>
  <c r="M74" i="14"/>
  <c r="M73" i="14"/>
  <c r="F73" i="14"/>
  <c r="O73" i="14" s="1"/>
  <c r="E73" i="14"/>
  <c r="N73" i="14" s="1"/>
  <c r="M72" i="14"/>
  <c r="F72" i="14"/>
  <c r="O72" i="14" s="1"/>
  <c r="E72" i="14"/>
  <c r="N72" i="14" s="1"/>
  <c r="O71" i="14"/>
  <c r="N71" i="14"/>
  <c r="M71" i="14"/>
  <c r="O70" i="14"/>
  <c r="N70" i="14"/>
  <c r="M70" i="14"/>
  <c r="O69" i="14"/>
  <c r="N69" i="14"/>
  <c r="M69" i="14"/>
  <c r="O68" i="14"/>
  <c r="N68" i="14"/>
  <c r="M68" i="14"/>
  <c r="O67" i="14"/>
  <c r="N67" i="14"/>
  <c r="M67" i="14"/>
  <c r="M66" i="14"/>
  <c r="F66" i="14"/>
  <c r="O66" i="14" s="1"/>
  <c r="E66" i="14"/>
  <c r="N66" i="14" s="1"/>
  <c r="O65" i="14"/>
  <c r="N65" i="14"/>
  <c r="M65" i="14"/>
  <c r="O64" i="14"/>
  <c r="N64" i="14"/>
  <c r="M64" i="14"/>
  <c r="M63" i="14"/>
  <c r="F63" i="14"/>
  <c r="O63" i="14" s="1"/>
  <c r="E63" i="14"/>
  <c r="N63" i="14" s="1"/>
  <c r="M62" i="14"/>
  <c r="F62" i="14"/>
  <c r="O62" i="14" s="1"/>
  <c r="E62" i="14"/>
  <c r="N62" i="14" s="1"/>
  <c r="M61" i="14"/>
  <c r="F61" i="14"/>
  <c r="O61" i="14" s="1"/>
  <c r="E61" i="14"/>
  <c r="N61" i="14" s="1"/>
  <c r="O60" i="14"/>
  <c r="N60" i="14"/>
  <c r="M60" i="14"/>
  <c r="M59" i="14"/>
  <c r="F59" i="14"/>
  <c r="O59" i="14" s="1"/>
  <c r="E59" i="14"/>
  <c r="N59" i="14" s="1"/>
  <c r="O58" i="14"/>
  <c r="N58" i="14"/>
  <c r="M58" i="14"/>
  <c r="M57" i="14"/>
  <c r="F57" i="14"/>
  <c r="O57" i="14" s="1"/>
  <c r="E57" i="14"/>
  <c r="N57" i="14" s="1"/>
  <c r="M56" i="14"/>
  <c r="F56" i="14"/>
  <c r="O56" i="14" s="1"/>
  <c r="E56" i="14"/>
  <c r="N56" i="14" s="1"/>
  <c r="M55" i="14"/>
  <c r="F55" i="14"/>
  <c r="O55" i="14" s="1"/>
  <c r="E55" i="14"/>
  <c r="N55" i="14" s="1"/>
  <c r="M54" i="14"/>
  <c r="F54" i="14"/>
  <c r="O54" i="14" s="1"/>
  <c r="E54" i="14"/>
  <c r="N54" i="14" s="1"/>
  <c r="O53" i="14"/>
  <c r="N53" i="14"/>
  <c r="M53" i="14"/>
  <c r="O52" i="14"/>
  <c r="N52" i="14"/>
  <c r="M52" i="14"/>
  <c r="M51" i="14"/>
  <c r="F51" i="14"/>
  <c r="O51" i="14" s="1"/>
  <c r="E51" i="14"/>
  <c r="N51" i="14" s="1"/>
  <c r="M50" i="14"/>
  <c r="F50" i="14"/>
  <c r="O50" i="14" s="1"/>
  <c r="E50" i="14"/>
  <c r="N50" i="14" s="1"/>
  <c r="M49" i="14"/>
  <c r="F49" i="14"/>
  <c r="O49" i="14" s="1"/>
  <c r="E49" i="14"/>
  <c r="N49" i="14" s="1"/>
  <c r="O48" i="14"/>
  <c r="N48" i="14"/>
  <c r="M48" i="14"/>
  <c r="M47" i="14"/>
  <c r="F47" i="14"/>
  <c r="O47" i="14" s="1"/>
  <c r="E47" i="14"/>
  <c r="N47" i="14" s="1"/>
  <c r="M46" i="14"/>
  <c r="F46" i="14"/>
  <c r="O46" i="14" s="1"/>
  <c r="E46" i="14"/>
  <c r="N46" i="14" s="1"/>
  <c r="M45" i="14"/>
  <c r="F45" i="14"/>
  <c r="O45" i="14" s="1"/>
  <c r="E45" i="14"/>
  <c r="N45" i="14" s="1"/>
  <c r="M44" i="14"/>
  <c r="F44" i="14"/>
  <c r="O44" i="14" s="1"/>
  <c r="E44" i="14"/>
  <c r="N44" i="14" s="1"/>
  <c r="O43" i="14"/>
  <c r="N43" i="14"/>
  <c r="M43" i="14"/>
  <c r="M42" i="14"/>
  <c r="F42" i="14"/>
  <c r="O42" i="14" s="1"/>
  <c r="E42" i="14"/>
  <c r="N42" i="14" s="1"/>
  <c r="M41" i="14"/>
  <c r="F41" i="14"/>
  <c r="O41" i="14" s="1"/>
  <c r="E41" i="14"/>
  <c r="N41" i="14" s="1"/>
  <c r="M40" i="14"/>
  <c r="F40" i="14"/>
  <c r="O40" i="14" s="1"/>
  <c r="E40" i="14"/>
  <c r="N40" i="14" s="1"/>
  <c r="M39" i="14"/>
  <c r="F39" i="14"/>
  <c r="O39" i="14" s="1"/>
  <c r="E39" i="14"/>
  <c r="N39" i="14" s="1"/>
  <c r="M38" i="14"/>
  <c r="F38" i="14"/>
  <c r="O38" i="14" s="1"/>
  <c r="E38" i="14"/>
  <c r="N38" i="14" s="1"/>
  <c r="M37" i="14"/>
  <c r="F37" i="14"/>
  <c r="O37" i="14" s="1"/>
  <c r="E37" i="14"/>
  <c r="N37" i="14" s="1"/>
  <c r="M36" i="14"/>
  <c r="F36" i="14"/>
  <c r="O36" i="14" s="1"/>
  <c r="E36" i="14"/>
  <c r="N36" i="14" s="1"/>
  <c r="M35" i="14"/>
  <c r="F35" i="14"/>
  <c r="O35" i="14" s="1"/>
  <c r="E35" i="14"/>
  <c r="N35" i="14" s="1"/>
  <c r="M34" i="14"/>
  <c r="F34" i="14"/>
  <c r="O34" i="14" s="1"/>
  <c r="E34" i="14"/>
  <c r="N34" i="14" s="1"/>
  <c r="O33" i="14"/>
  <c r="N33" i="14"/>
  <c r="M33" i="14"/>
  <c r="M32" i="14"/>
  <c r="F32" i="14"/>
  <c r="O32" i="14" s="1"/>
  <c r="E32" i="14"/>
  <c r="N32" i="14" s="1"/>
  <c r="M31" i="14"/>
  <c r="F31" i="14"/>
  <c r="O31" i="14" s="1"/>
  <c r="E31" i="14"/>
  <c r="N31" i="14" s="1"/>
  <c r="M30" i="14"/>
  <c r="F30" i="14"/>
  <c r="O30" i="14" s="1"/>
  <c r="E30" i="14"/>
  <c r="N30" i="14" s="1"/>
  <c r="O29" i="14"/>
  <c r="N29" i="14"/>
  <c r="M29" i="14"/>
  <c r="M28" i="14"/>
  <c r="F28" i="14"/>
  <c r="O28" i="14" s="1"/>
  <c r="E28" i="14"/>
  <c r="N28" i="14" s="1"/>
  <c r="M27" i="14"/>
  <c r="F27" i="14"/>
  <c r="O27" i="14" s="1"/>
  <c r="E27" i="14"/>
  <c r="N27" i="14" s="1"/>
  <c r="M26" i="14"/>
  <c r="F26" i="14"/>
  <c r="O26" i="14" s="1"/>
  <c r="E26" i="14"/>
  <c r="N26" i="14" s="1"/>
  <c r="O25" i="14"/>
  <c r="N25" i="14"/>
  <c r="M25" i="14"/>
  <c r="O24" i="14"/>
  <c r="N24" i="14"/>
  <c r="M24" i="14"/>
  <c r="M23" i="14"/>
  <c r="F23" i="14"/>
  <c r="O23" i="14" s="1"/>
  <c r="E23" i="14"/>
  <c r="N23" i="14" s="1"/>
  <c r="M22" i="14"/>
  <c r="F22" i="14"/>
  <c r="O22" i="14" s="1"/>
  <c r="E22" i="14"/>
  <c r="N22" i="14" s="1"/>
  <c r="O21" i="14"/>
  <c r="N21" i="14"/>
  <c r="M21" i="14"/>
  <c r="O20" i="14"/>
  <c r="N20" i="14"/>
  <c r="M20" i="14"/>
  <c r="M19" i="14"/>
  <c r="F19" i="14"/>
  <c r="O19" i="14" s="1"/>
  <c r="E19" i="14"/>
  <c r="N19" i="14" s="1"/>
  <c r="O18" i="14"/>
  <c r="N18" i="14"/>
  <c r="M18" i="14"/>
  <c r="O17" i="14"/>
  <c r="N17" i="14"/>
  <c r="M17" i="14"/>
  <c r="O16" i="14"/>
  <c r="N16" i="14"/>
  <c r="M16" i="14"/>
  <c r="M15" i="14"/>
  <c r="F15" i="14"/>
  <c r="O15" i="14" s="1"/>
  <c r="E15" i="14"/>
  <c r="N15" i="14" s="1"/>
  <c r="M14" i="14"/>
  <c r="F14" i="14"/>
  <c r="O14" i="14" s="1"/>
  <c r="E14" i="14"/>
  <c r="N14" i="14" s="1"/>
  <c r="O13" i="14"/>
  <c r="N13" i="14"/>
  <c r="M13" i="14"/>
  <c r="M12" i="14"/>
  <c r="F12" i="14"/>
  <c r="O12" i="14" s="1"/>
  <c r="E12" i="14"/>
  <c r="N12" i="14" s="1"/>
  <c r="M11" i="14"/>
  <c r="F11" i="14"/>
  <c r="O11" i="14" s="1"/>
  <c r="E11" i="14"/>
  <c r="N11" i="14" s="1"/>
  <c r="M10" i="14"/>
  <c r="F10" i="14"/>
  <c r="E10" i="14"/>
  <c r="N10" i="14" s="1"/>
</calcChain>
</file>

<file path=xl/sharedStrings.xml><?xml version="1.0" encoding="utf-8"?>
<sst xmlns="http://schemas.openxmlformats.org/spreadsheetml/2006/main" count="707" uniqueCount="173">
  <si>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</si>
  <si>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</si>
  <si>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</si>
  <si>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</si>
  <si>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</si>
  <si>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</si>
  <si>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</si>
  <si>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</si>
  <si>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</si>
  <si>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</si>
  <si>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</si>
  <si>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</si>
  <si>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</si>
  <si>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</si>
  <si>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</si>
  <si>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</si>
  <si>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</si>
  <si>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</si>
  <si>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</si>
  <si>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</si>
  <si>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</si>
  <si>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</si>
  <si>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</si>
  <si>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</si>
  <si>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</si>
  <si>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</si>
  <si>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</si>
  <si>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</si>
  <si>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</si>
  <si>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</si>
  <si>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</si>
  <si>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</si>
  <si>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Pozostałe</t>
  </si>
  <si>
    <t>Dotacje i subwencje z budżetu państwa</t>
  </si>
  <si>
    <t>Środki otrzymane z Unii Europejskiej</t>
  </si>
  <si>
    <t>4</t>
  </si>
  <si>
    <t>Pozostałe przychody, w tym:</t>
  </si>
  <si>
    <t>Odsetki (np. z tytułu udzielonych pożyczek), w tym:</t>
  </si>
  <si>
    <t>Odsetki od depozytów u Ministra Finansów lub z tytułu skarbowych papierów wartościowych</t>
  </si>
  <si>
    <t>Środki otrzymane od  jednostek spoza sektora finansów publicznych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</si>
  <si>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</si>
  <si>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</si>
  <si>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</si>
  <si>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</si>
  <si>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</si>
  <si>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</si>
  <si>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</si>
  <si>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</si>
  <si>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</si>
  <si>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</si>
  <si>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</si>
  <si>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</si>
  <si>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</si>
  <si>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</si>
  <si>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</si>
  <si>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</si>
  <si>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</si>
  <si>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</si>
  <si>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</si>
  <si>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</si>
  <si>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</si>
  <si>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</si>
  <si>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</si>
  <si>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</si>
  <si>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</si>
  <si>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</si>
  <si>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</si>
  <si>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</si>
  <si>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</si>
  <si>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</si>
  <si>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</si>
  <si>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</si>
  <si>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</si>
  <si>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</si>
  <si>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</si>
  <si>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</si>
  <si>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</si>
  <si>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</si>
  <si>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</si>
  <si>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</si>
  <si>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</si>
  <si>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</si>
  <si>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</si>
  <si>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</si>
  <si>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</si>
  <si>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</si>
  <si>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</si>
  <si>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</si>
  <si>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</si>
  <si>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</si>
  <si>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</si>
  <si>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</si>
  <si>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</si>
  <si>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</si>
  <si>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</si>
  <si>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</si>
  <si>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</si>
  <si>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</si>
  <si>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</si>
  <si>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</si>
  <si>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</si>
  <si>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</si>
  <si>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</si>
  <si>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</si>
  <si>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</si>
  <si>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</si>
  <si>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</si>
  <si>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</si>
  <si>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</si>
  <si>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</si>
  <si>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</si>
  <si>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</si>
  <si>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>CENTRUM OBSŁUGI ADMINISTRACJI RZĄDOWEJ</t>
  </si>
  <si>
    <t>TABELA 3</t>
  </si>
  <si>
    <t>Środki od innych jednostek sektora finansów publicznych</t>
  </si>
  <si>
    <t>5</t>
  </si>
  <si>
    <t>5.1</t>
  </si>
  <si>
    <t>5.1.1</t>
  </si>
  <si>
    <t>5.2</t>
  </si>
  <si>
    <t>5.3</t>
  </si>
  <si>
    <t>Część C. Dane uzupełniające</t>
  </si>
  <si>
    <t>Zobowiązania zaliczane do państwowego długu publicznego wg wartości nominalnej, z tego:</t>
  </si>
  <si>
    <t>Depozyty przyjęte przez jednostkę</t>
  </si>
  <si>
    <t xml:space="preserve"> - depozyty terminowe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</si>
  <si>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</si>
  <si>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</si>
  <si>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</si>
  <si>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</si>
  <si>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</si>
  <si>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</si>
  <si>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</si>
  <si>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</si>
  <si>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</si>
  <si>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XDO_?XDOFIELD1?</t>
  </si>
  <si>
    <t>&lt;?CONTRACTOR_NAME?&gt;</t>
  </si>
  <si>
    <t>XDO_?XDOFIELD2?</t>
  </si>
  <si>
    <t>&lt;?UNIT_SHORT_CODE?&gt;</t>
  </si>
  <si>
    <t>XDO_GROUP_?XDOG1?</t>
  </si>
  <si>
    <t>&lt;xsl:for-each select=".//CHAPTER"&gt;</t>
  </si>
  <si>
    <t>&lt;/xsl:for-each&gt;</t>
  </si>
  <si>
    <t>XDO_?XDOFIELD3?</t>
  </si>
  <si>
    <t>&lt;?CHAPTER_TITLE?&gt;</t>
  </si>
  <si>
    <t>XDO_?XDOFIELD4?</t>
  </si>
  <si>
    <t>&lt;?YEAR?&gt;</t>
  </si>
  <si>
    <t>XDO_GROUP_?XDOG2?</t>
  </si>
  <si>
    <t>&lt;xsl:for-each select=".//CHAPTER_DATA"&gt;</t>
  </si>
  <si>
    <t>XDO_?XDOFIELD5?</t>
  </si>
  <si>
    <t>&lt;?LP?&gt;</t>
  </si>
  <si>
    <t>XDO_?XDOFIELD6?</t>
  </si>
  <si>
    <t>&lt;?WYSZCZEGOLNIENIE?&gt;</t>
  </si>
  <si>
    <t>XDO_?XDOFIELD7?</t>
  </si>
  <si>
    <t>&lt;?AMOUNT01?&gt;</t>
  </si>
  <si>
    <t>XDO_SHEET_?</t>
  </si>
  <si>
    <t>&lt;?.//ATT_ORG_UNIT?&gt;</t>
  </si>
  <si>
    <t>XDO_SHEET_NAME_?</t>
  </si>
  <si>
    <t>&lt;?.//UNIT_SHORT_CODE?&gt;</t>
  </si>
  <si>
    <t>XDO_?XDOFIELD8?</t>
  </si>
  <si>
    <t>&lt;?TABLE_NUMBER?&gt;</t>
  </si>
  <si>
    <t>XDO_?XDOFIELD17?</t>
  </si>
  <si>
    <t>&lt;?TYP_ZALACZNIKA?&gt;</t>
  </si>
  <si>
    <t>XDO_?XDOFIELD10?</t>
  </si>
  <si>
    <t>&lt;?ATTRIBUTE03?&gt;</t>
  </si>
  <si>
    <t>Część A  Plan finansowy i wykonanie w układzie memoriałowym</t>
  </si>
  <si>
    <t>plan wg</t>
  </si>
  <si>
    <t>plan</t>
  </si>
  <si>
    <t>wykonanie</t>
  </si>
  <si>
    <t>ustawy budżetowej</t>
  </si>
  <si>
    <t>po zmianach</t>
  </si>
  <si>
    <t>w tysiącach złotych</t>
  </si>
  <si>
    <t>Rok 2023</t>
  </si>
  <si>
    <t xml:space="preserve"> </t>
  </si>
  <si>
    <t>Część A cd)</t>
  </si>
  <si>
    <t>Rb-40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</si>
</sst>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1">
    <font>
      <sz val="11"/>
      <color indexed="8"/>
      <name val="Calibri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0" fillId="0" borderId="0" xfId="0" applyBorder="1"/>
    <xf numFmtId="3" fontId="2" fillId="2" borderId="0" xfId="1" applyNumberFormat="1" applyFont="1" applyFill="1" applyAlignment="1" applyProtection="1">
      <alignment horizontal="left" vertical="center"/>
      <protection locked="0"/>
    </xf>
    <xf numFmtId="0" fontId="3" fillId="0" borderId="0" xfId="0" applyFont="1"/>
    <xf numFmtId="0" fontId="0" fillId="0" borderId="0" xfId="0" applyAlignment="1"/>
    <xf numFmtId="0" fontId="3" fillId="0" borderId="0" xfId="0" applyFont="1" applyBorder="1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 indent="15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4" fillId="0" borderId="2" xfId="0" applyFont="1" applyBorder="1"/>
    <xf numFmtId="0" fontId="0" fillId="0" borderId="2" xfId="0" applyBorder="1" applyAlignment="1"/>
    <xf numFmtId="49" fontId="2" fillId="2" borderId="3" xfId="1" applyNumberFormat="1" applyFont="1" applyFill="1" applyBorder="1" applyAlignment="1" applyProtection="1">
      <alignment horizontal="center" vertical="center"/>
      <protection locked="0"/>
    </xf>
    <xf numFmtId="3" fontId="2" fillId="2" borderId="0" xfId="1" applyNumberFormat="1" applyFont="1" applyFill="1" applyAlignment="1" applyProtection="1">
      <alignment horizontal="center" vertical="center"/>
      <protection locked="0"/>
    </xf>
    <xf numFmtId="49" fontId="2" fillId="2" borderId="4" xfId="1" applyNumberFormat="1" applyFont="1" applyFill="1" applyBorder="1" applyAlignment="1" applyProtection="1">
      <alignment horizontal="center" vertical="center"/>
      <protection locked="0"/>
    </xf>
    <xf numFmtId="49" fontId="2" fillId="2" borderId="5" xfId="1" applyNumberFormat="1" applyFont="1" applyFill="1" applyBorder="1" applyAlignment="1" applyProtection="1">
      <alignment horizontal="center" vertical="center"/>
      <protection locked="0"/>
    </xf>
    <xf numFmtId="49" fontId="2" fillId="2" borderId="6" xfId="1" applyNumberFormat="1" applyFont="1" applyFill="1" applyBorder="1" applyAlignment="1" applyProtection="1">
      <alignment horizontal="center" vertical="center"/>
      <protection locked="0"/>
    </xf>
    <xf numFmtId="49" fontId="2" fillId="2" borderId="7" xfId="1" applyNumberFormat="1" applyFont="1" applyFill="1" applyBorder="1" applyAlignment="1" applyProtection="1">
      <alignment horizontal="center" vertical="center"/>
      <protection locked="0"/>
    </xf>
    <xf numFmtId="49" fontId="2" fillId="2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3" fontId="7" fillId="0" borderId="0" xfId="1" applyNumberFormat="1" applyFont="1" applyAlignment="1" applyProtection="1">
      <alignment vertical="center"/>
      <protection locked="0"/>
    </xf>
    <xf numFmtId="164" fontId="3" fillId="0" borderId="0" xfId="0" applyNumberFormat="1" applyFont="1"/>
    <xf numFmtId="164" fontId="3" fillId="0" borderId="9" xfId="0" applyNumberFormat="1" applyFont="1" applyBorder="1" applyAlignment="1">
      <alignment vertical="center"/>
    </xf>
    <xf numFmtId="164" fontId="2" fillId="2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3" fontId="2" fillId="0" borderId="10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1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2" xfId="1" applyNumberFormat="1" applyFont="1" applyFill="1" applyBorder="1" applyAlignment="1" applyProtection="1">
      <alignment horizontal="left" vertical="center" wrapText="1"/>
      <protection locked="0"/>
    </xf>
    <xf numFmtId="3" fontId="2" fillId="0" borderId="9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3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4" xfId="1" applyNumberFormat="1" applyFont="1" applyFill="1" applyBorder="1" applyAlignment="1" applyProtection="1">
      <alignment horizontal="left" vertical="center" wrapText="1"/>
      <protection locked="0"/>
    </xf>
    <xf numFmtId="3" fontId="3" fillId="0" borderId="0" xfId="0" applyNumberFormat="1" applyFont="1"/>
    <xf numFmtId="164" fontId="3" fillId="0" borderId="4" xfId="0" applyNumberFormat="1" applyFont="1" applyBorder="1" applyAlignment="1">
      <alignment vertical="center"/>
    </xf>
    <xf numFmtId="3" fontId="2" fillId="0" borderId="4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5" xfId="1" applyNumberFormat="1" applyFont="1" applyFill="1" applyBorder="1" applyAlignment="1" applyProtection="1">
      <alignment horizontal="left" vertical="center" wrapText="1"/>
      <protection locked="0"/>
    </xf>
    <xf numFmtId="3" fontId="2" fillId="0" borderId="8" xfId="1" applyNumberFormat="1" applyFont="1" applyFill="1" applyBorder="1" applyAlignment="1" applyProtection="1">
      <alignment horizontal="left" vertical="center" wrapText="1"/>
      <protection locked="0"/>
    </xf>
    <xf numFmtId="164" fontId="3" fillId="0" borderId="9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3" fontId="2" fillId="0" borderId="4" xfId="1" applyNumberFormat="1" applyFont="1" applyBorder="1" applyAlignment="1" applyProtection="1">
      <alignment horizontal="center" vertical="center"/>
      <protection locked="0"/>
    </xf>
    <xf numFmtId="3" fontId="2" fillId="0" borderId="3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" fontId="2" fillId="0" borderId="3" xfId="1" applyNumberFormat="1" applyFont="1" applyFill="1" applyBorder="1" applyAlignment="1" applyProtection="1">
      <alignment horizontal="left" vertical="center" wrapText="1"/>
      <protection locked="0"/>
    </xf>
    <xf numFmtId="3" fontId="2" fillId="2" borderId="10" xfId="1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2" fillId="2" borderId="15" xfId="1" applyNumberFormat="1" applyFont="1" applyFill="1" applyBorder="1" applyAlignment="1" applyProtection="1">
      <alignment horizontal="center" vertical="center"/>
      <protection locked="0"/>
    </xf>
    <xf numFmtId="164" fontId="2" fillId="2" borderId="17" xfId="1" applyNumberFormat="1" applyFont="1" applyFill="1" applyBorder="1" applyAlignment="1" applyProtection="1">
      <alignment horizontal="center" vertical="center"/>
      <protection locked="0"/>
    </xf>
    <xf numFmtId="164" fontId="3" fillId="0" borderId="15" xfId="0" applyNumberFormat="1" applyFont="1" applyBorder="1" applyAlignment="1">
      <alignment vertical="center"/>
    </xf>
    <xf numFmtId="3" fontId="2" fillId="2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9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vertical="center"/>
    </xf>
    <xf numFmtId="3" fontId="2" fillId="2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3" fontId="9" fillId="0" borderId="17" xfId="1" applyNumberFormat="1" applyFont="1" applyBorder="1" applyAlignment="1" applyProtection="1">
      <alignment horizontal="center" vertical="center"/>
      <protection locked="0"/>
    </xf>
    <xf numFmtId="3" fontId="9" fillId="0" borderId="9" xfId="1" applyNumberFormat="1" applyFont="1" applyBorder="1" applyAlignment="1">
      <alignment horizontal="center" vertical="center"/>
    </xf>
    <xf numFmtId="3" fontId="9" fillId="0" borderId="21" xfId="1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2" borderId="6" xfId="1" applyNumberFormat="1" applyFont="1" applyFill="1" applyBorder="1" applyAlignment="1" applyProtection="1">
      <alignment horizontal="center" vertical="center"/>
      <protection locked="0"/>
    </xf>
    <xf numFmtId="3" fontId="9" fillId="2" borderId="27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Alignment="1" applyProtection="1">
      <alignment horizontal="center" vertical="center"/>
      <protection locked="0"/>
    </xf>
    <xf numFmtId="3" fontId="2" fillId="0" borderId="3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0" xfId="1" applyNumberFormat="1" applyFont="1" applyBorder="1" applyAlignment="1" applyProtection="1">
      <alignment horizontal="center" vertical="center"/>
      <protection locked="0"/>
    </xf>
    <xf numFmtId="3" fontId="2" fillId="0" borderId="0" xfId="1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2" fillId="0" borderId="3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0" fontId="0" fillId="0" borderId="0" xfId="0" applyFill="1"/>
    <xf numFmtId="164" fontId="3" fillId="0" borderId="0" xfId="0" applyNumberFormat="1" applyFont="1" applyFill="1"/>
    <xf numFmtId="3" fontId="9" fillId="0" borderId="21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9" xfId="0" applyNumberFormat="1" applyFont="1" applyFill="1" applyBorder="1" applyAlignment="1">
      <alignment vertical="center"/>
    </xf>
    <xf numFmtId="164" fontId="3" fillId="0" borderId="20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11" xfId="1" applyNumberFormat="1" applyFont="1" applyFill="1" applyBorder="1" applyAlignment="1" applyProtection="1">
      <alignment horizontal="left" vertical="center" wrapText="1" indent="2"/>
      <protection locked="0"/>
    </xf>
    <xf numFmtId="3" fontId="2" fillId="0" borderId="4" xfId="1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8" xfId="1" applyNumberFormat="1" applyFont="1" applyFill="1" applyBorder="1" applyAlignment="1" applyProtection="1">
      <alignment horizontal="left" vertical="center" wrapText="1" indent="1"/>
      <protection locked="0"/>
    </xf>
    <xf numFmtId="3" fontId="8" fillId="2" borderId="23" xfId="1" applyNumberFormat="1" applyFont="1" applyFill="1" applyBorder="1" applyAlignment="1" applyProtection="1">
      <alignment horizontal="center" vertical="center"/>
      <protection locked="0"/>
    </xf>
    <xf numFmtId="3" fontId="8" fillId="2" borderId="24" xfId="1" applyNumberFormat="1" applyFont="1" applyFill="1" applyBorder="1" applyAlignment="1" applyProtection="1">
      <alignment horizontal="center" vertical="center"/>
      <protection locked="0"/>
    </xf>
    <xf numFmtId="3" fontId="8" fillId="2" borderId="25" xfId="1" applyNumberFormat="1" applyFont="1" applyFill="1" applyBorder="1" applyAlignment="1" applyProtection="1">
      <alignment horizontal="center" vertical="center"/>
      <protection locked="0"/>
    </xf>
    <xf numFmtId="3" fontId="8" fillId="2" borderId="26" xfId="1" applyNumberFormat="1" applyFont="1" applyFill="1" applyBorder="1" applyAlignment="1" applyProtection="1">
      <alignment horizontal="center" vertical="center"/>
      <protection locked="0"/>
    </xf>
    <xf numFmtId="3" fontId="2" fillId="0" borderId="9" xfId="1" applyNumberFormat="1" applyFont="1" applyBorder="1" applyAlignment="1" applyProtection="1">
      <alignment horizontal="center" vertical="center"/>
      <protection locked="0"/>
    </xf>
    <xf numFmtId="3" fontId="2" fillId="0" borderId="3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7" fillId="0" borderId="0" xfId="1" applyNumberFormat="1" applyFont="1" applyAlignment="1" applyProtection="1">
      <alignment horizontal="center" vertical="center"/>
      <protection locked="0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  <protection locked="0"/>
    </xf>
    <xf numFmtId="3" fontId="2" fillId="0" borderId="17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7">
    <dxf>
      <border>
        <top style="thin">
          <color indexed="64"/>
        </top>
      </border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B134"/>
  <sheetViews>
    <sheetView zoomScaleNormal="100" workbookViewId="0">
      <pane xSplit="3" ySplit="9" topLeftCell="E13" activePane="bottomRight" state="frozen"/>
      <selection pane="topRight" activeCell="E1" sqref="E1"/>
      <selection pane="bottomLeft" activeCell="A13" sqref="A13"/>
      <selection pane="bottomRight" activeCell="C70" sqref="C70"/>
    </sheetView>
  </sheetViews>
  <sheetFormatPr defaultRowHeight="15"/>
  <cols>
    <col min="1" max="1" width="9.7109375" bestFit="1" customWidth="1"/>
    <col min="2" max="2" width="10.7109375" customWidth="1"/>
    <col min="3" max="3" width="93.85546875" bestFit="1" customWidth="1"/>
    <col min="4" max="4" width="17.7109375" customWidth="1"/>
    <col min="5" max="5" width="17.7109375" style="3" customWidth="1"/>
    <col min="6" max="6" width="17.7109375" customWidth="1"/>
    <col min="7" max="7" width="11.140625" bestFit="1" customWidth="1"/>
    <col min="8" max="9" width="10.140625" bestFit="1" customWidth="1"/>
    <col min="10" max="11" width="9.7109375" bestFit="1" customWidth="1"/>
    <col min="12" max="12" width="12.140625" bestFit="1" customWidth="1"/>
    <col min="13" max="13" width="8" customWidth="1"/>
    <col min="14" max="14" width="9.42578125" bestFit="1" customWidth="1"/>
    <col min="15" max="27" width="8" customWidth="1"/>
    <col min="28" max="28" width="0" hidden="1" customWidth="1"/>
    <col min="29" max="29" width="11" customWidth="1"/>
  </cols>
  <sheetData>
    <row r="1" spans="1:14">
      <c r="A1" s="99" t="s">
        <v>112</v>
      </c>
      <c r="B1" s="99"/>
      <c r="C1" s="99"/>
      <c r="D1" s="99"/>
      <c r="E1" s="99"/>
      <c r="F1" s="99"/>
    </row>
    <row r="2" spans="1:14">
      <c r="B2" s="2"/>
      <c r="C2" s="14"/>
      <c r="D2" s="14"/>
    </row>
    <row r="3" spans="1:14">
      <c r="A3" s="3" t="s">
        <v>113</v>
      </c>
      <c r="B3" s="9" t="s">
        <v>162</v>
      </c>
      <c r="C3" s="10"/>
      <c r="D3" s="10"/>
      <c r="F3" s="22" t="s">
        <v>170</v>
      </c>
    </row>
    <row r="4" spans="1:14" ht="15" customHeight="1">
      <c r="B4" s="92" t="s">
        <v>0</v>
      </c>
      <c r="C4" s="94" t="s">
        <v>1</v>
      </c>
      <c r="D4" s="96" t="s">
        <v>169</v>
      </c>
      <c r="E4" s="96"/>
      <c r="F4" s="96"/>
    </row>
    <row r="5" spans="1:14">
      <c r="B5" s="93"/>
      <c r="C5" s="95"/>
      <c r="D5" s="41" t="s">
        <v>163</v>
      </c>
      <c r="E5" s="42" t="s">
        <v>164</v>
      </c>
      <c r="F5" s="97" t="s">
        <v>165</v>
      </c>
    </row>
    <row r="6" spans="1:14">
      <c r="B6" s="93"/>
      <c r="C6" s="95"/>
      <c r="D6" s="41" t="s">
        <v>166</v>
      </c>
      <c r="E6" s="43" t="s">
        <v>167</v>
      </c>
      <c r="F6" s="98"/>
    </row>
    <row r="7" spans="1:14">
      <c r="B7" s="93"/>
      <c r="C7" s="95"/>
      <c r="D7" s="96" t="s">
        <v>168</v>
      </c>
      <c r="E7" s="96"/>
      <c r="F7" s="96"/>
    </row>
    <row r="8" spans="1:14" s="64" customFormat="1" ht="12" customHeight="1">
      <c r="B8" s="65">
        <v>1</v>
      </c>
      <c r="C8" s="66">
        <v>2</v>
      </c>
      <c r="D8" s="61">
        <v>3</v>
      </c>
      <c r="E8" s="62">
        <v>4</v>
      </c>
      <c r="F8" s="63">
        <v>5</v>
      </c>
      <c r="G8"/>
      <c r="H8"/>
      <c r="I8"/>
      <c r="J8"/>
      <c r="K8"/>
      <c r="L8"/>
      <c r="M8"/>
      <c r="N8"/>
    </row>
    <row r="9" spans="1:14">
      <c r="B9" s="16" t="s">
        <v>2</v>
      </c>
      <c r="C9" s="27" t="s">
        <v>3</v>
      </c>
      <c r="D9" s="46" t="s">
        <v>4</v>
      </c>
      <c r="E9" s="59" t="s">
        <v>4</v>
      </c>
      <c r="F9" s="53" t="s">
        <v>4</v>
      </c>
    </row>
    <row r="10" spans="1:14" ht="15" customHeight="1">
      <c r="B10" s="16" t="s">
        <v>5</v>
      </c>
      <c r="C10" s="27" t="s">
        <v>6</v>
      </c>
      <c r="D10" s="47">
        <v>49867</v>
      </c>
      <c r="E10" s="34">
        <v>58060.222999999998</v>
      </c>
      <c r="F10" s="54">
        <v>58060.222929999996</v>
      </c>
    </row>
    <row r="11" spans="1:14" ht="15" customHeight="1">
      <c r="B11" s="15" t="s">
        <v>7</v>
      </c>
      <c r="C11" s="28" t="s">
        <v>8</v>
      </c>
      <c r="D11" s="48">
        <v>46517</v>
      </c>
      <c r="E11" s="34">
        <v>46243.19</v>
      </c>
      <c r="F11" s="55">
        <v>46243.189619999997</v>
      </c>
    </row>
    <row r="12" spans="1:14" ht="15" customHeight="1">
      <c r="B12" s="15" t="s">
        <v>9</v>
      </c>
      <c r="C12" s="28" t="s">
        <v>10</v>
      </c>
      <c r="D12" s="48">
        <v>2250</v>
      </c>
      <c r="E12" s="34">
        <v>6797.6819999999998</v>
      </c>
      <c r="F12" s="55">
        <v>6797.68217</v>
      </c>
    </row>
    <row r="13" spans="1:14" ht="15" customHeight="1">
      <c r="B13" s="15" t="s">
        <v>11</v>
      </c>
      <c r="C13" s="28" t="s">
        <v>12</v>
      </c>
      <c r="D13" s="48">
        <v>0</v>
      </c>
      <c r="E13" s="34"/>
      <c r="F13" s="55"/>
    </row>
    <row r="14" spans="1:14" ht="15" customHeight="1">
      <c r="B14" s="15" t="s">
        <v>13</v>
      </c>
      <c r="C14" s="28" t="s">
        <v>14</v>
      </c>
      <c r="D14" s="48">
        <v>1670</v>
      </c>
      <c r="E14" s="34">
        <v>5273.2759999999998</v>
      </c>
      <c r="F14" s="55">
        <v>5273.2760900000003</v>
      </c>
    </row>
    <row r="15" spans="1:14" ht="15" customHeight="1">
      <c r="B15" s="15" t="s">
        <v>15</v>
      </c>
      <c r="C15" s="28" t="s">
        <v>16</v>
      </c>
      <c r="D15" s="48">
        <v>600</v>
      </c>
      <c r="E15" s="34">
        <v>758.90300000000002</v>
      </c>
      <c r="F15" s="55">
        <v>758.90278000000001</v>
      </c>
    </row>
    <row r="16" spans="1:14" ht="15" customHeight="1">
      <c r="B16" s="15" t="s">
        <v>17</v>
      </c>
      <c r="C16" s="28" t="s">
        <v>18</v>
      </c>
      <c r="D16" s="48">
        <v>0</v>
      </c>
      <c r="E16" s="34"/>
      <c r="F16" s="55"/>
    </row>
    <row r="17" spans="2:6" ht="15" customHeight="1">
      <c r="B17" s="15" t="s">
        <v>19</v>
      </c>
      <c r="C17" s="28" t="s">
        <v>12</v>
      </c>
      <c r="D17" s="48">
        <v>0</v>
      </c>
      <c r="E17" s="34"/>
      <c r="F17" s="55"/>
    </row>
    <row r="18" spans="2:6" ht="15" customHeight="1">
      <c r="B18" s="15" t="s">
        <v>20</v>
      </c>
      <c r="C18" s="28" t="s">
        <v>14</v>
      </c>
      <c r="D18" s="48">
        <v>0</v>
      </c>
      <c r="E18" s="34"/>
      <c r="F18" s="55"/>
    </row>
    <row r="19" spans="2:6" ht="15" customHeight="1">
      <c r="B19" s="15" t="s">
        <v>21</v>
      </c>
      <c r="C19" s="28" t="s">
        <v>22</v>
      </c>
      <c r="D19" s="48">
        <v>11000</v>
      </c>
      <c r="E19" s="34">
        <v>7929.4390000000003</v>
      </c>
      <c r="F19" s="55">
        <v>7929.4390400000002</v>
      </c>
    </row>
    <row r="20" spans="2:6" ht="15" customHeight="1">
      <c r="B20" s="15" t="s">
        <v>23</v>
      </c>
      <c r="C20" s="28" t="s">
        <v>24</v>
      </c>
      <c r="D20" s="48">
        <v>0</v>
      </c>
      <c r="E20" s="34"/>
      <c r="F20" s="55"/>
    </row>
    <row r="21" spans="2:6" ht="15" customHeight="1">
      <c r="B21" s="15" t="s">
        <v>25</v>
      </c>
      <c r="C21" s="28" t="s">
        <v>26</v>
      </c>
      <c r="D21" s="48">
        <v>0</v>
      </c>
      <c r="E21" s="34"/>
      <c r="F21" s="55"/>
    </row>
    <row r="22" spans="2:6">
      <c r="B22" s="13" t="s">
        <v>27</v>
      </c>
      <c r="C22" s="29" t="s">
        <v>28</v>
      </c>
      <c r="D22" s="49">
        <v>88417</v>
      </c>
      <c r="E22" s="23">
        <v>87093</v>
      </c>
      <c r="F22" s="56">
        <v>82512.502189999999</v>
      </c>
    </row>
    <row r="23" spans="2:6" ht="15" customHeight="1">
      <c r="B23" s="16" t="s">
        <v>5</v>
      </c>
      <c r="C23" s="27" t="s">
        <v>29</v>
      </c>
      <c r="D23" s="48">
        <v>74657</v>
      </c>
      <c r="E23" s="34">
        <v>72815</v>
      </c>
      <c r="F23" s="55">
        <v>69302.950230000002</v>
      </c>
    </row>
    <row r="24" spans="2:6" ht="15" customHeight="1">
      <c r="B24" s="15" t="s">
        <v>7</v>
      </c>
      <c r="C24" s="28" t="s">
        <v>30</v>
      </c>
      <c r="D24" s="48">
        <v>0</v>
      </c>
      <c r="E24" s="34"/>
      <c r="F24" s="55"/>
    </row>
    <row r="25" spans="2:6" ht="15" customHeight="1">
      <c r="B25" s="15" t="s">
        <v>9</v>
      </c>
      <c r="C25" s="28" t="s">
        <v>31</v>
      </c>
      <c r="D25" s="48">
        <v>0</v>
      </c>
      <c r="E25" s="34"/>
      <c r="F25" s="55"/>
    </row>
    <row r="26" spans="2:6" ht="15" customHeight="1">
      <c r="B26" s="15" t="s">
        <v>15</v>
      </c>
      <c r="C26" s="28" t="s">
        <v>32</v>
      </c>
      <c r="D26" s="48">
        <v>74657</v>
      </c>
      <c r="E26" s="34">
        <v>72815</v>
      </c>
      <c r="F26" s="55">
        <v>69302.950230000002</v>
      </c>
    </row>
    <row r="27" spans="2:6" ht="15" customHeight="1">
      <c r="B27" s="15" t="s">
        <v>17</v>
      </c>
      <c r="C27" s="28" t="s">
        <v>33</v>
      </c>
      <c r="D27" s="48">
        <v>700</v>
      </c>
      <c r="E27" s="34">
        <v>700</v>
      </c>
      <c r="F27" s="55">
        <v>699.76710000000003</v>
      </c>
    </row>
    <row r="28" spans="2:6" ht="15" customHeight="1">
      <c r="B28" s="15" t="s">
        <v>21</v>
      </c>
      <c r="C28" s="28" t="s">
        <v>34</v>
      </c>
      <c r="D28" s="48">
        <v>50</v>
      </c>
      <c r="E28" s="34">
        <v>100</v>
      </c>
      <c r="F28" s="55">
        <v>66.948630000000009</v>
      </c>
    </row>
    <row r="29" spans="2:6" ht="15" customHeight="1">
      <c r="B29" s="15" t="s">
        <v>35</v>
      </c>
      <c r="C29" s="28" t="s">
        <v>114</v>
      </c>
      <c r="D29" s="48">
        <v>0</v>
      </c>
      <c r="E29" s="34"/>
      <c r="F29" s="55"/>
    </row>
    <row r="30" spans="2:6" ht="15" customHeight="1">
      <c r="B30" s="15" t="s">
        <v>115</v>
      </c>
      <c r="C30" s="28" t="s">
        <v>36</v>
      </c>
      <c r="D30" s="48">
        <v>13010</v>
      </c>
      <c r="E30" s="34">
        <v>13478</v>
      </c>
      <c r="F30" s="55">
        <v>12442.836230000001</v>
      </c>
    </row>
    <row r="31" spans="2:6" ht="18.75" customHeight="1">
      <c r="B31" s="15" t="s">
        <v>116</v>
      </c>
      <c r="C31" s="28" t="s">
        <v>37</v>
      </c>
      <c r="D31" s="48">
        <v>1920</v>
      </c>
      <c r="E31" s="34">
        <v>2300</v>
      </c>
      <c r="F31" s="55">
        <v>2340.8980200000001</v>
      </c>
    </row>
    <row r="32" spans="2:6">
      <c r="B32" s="15" t="s">
        <v>117</v>
      </c>
      <c r="C32" s="28" t="s">
        <v>38</v>
      </c>
      <c r="D32" s="48">
        <v>1920</v>
      </c>
      <c r="E32" s="34">
        <v>2300</v>
      </c>
      <c r="F32" s="55">
        <v>2308.1747400000004</v>
      </c>
    </row>
    <row r="33" spans="1:6" ht="15" customHeight="1">
      <c r="B33" s="15" t="s">
        <v>118</v>
      </c>
      <c r="C33" s="28" t="s">
        <v>39</v>
      </c>
      <c r="D33" s="48">
        <v>0</v>
      </c>
      <c r="E33" s="34"/>
      <c r="F33" s="55"/>
    </row>
    <row r="34" spans="1:6" ht="15" customHeight="1">
      <c r="B34" s="15" t="s">
        <v>119</v>
      </c>
      <c r="C34" s="28" t="s">
        <v>40</v>
      </c>
      <c r="D34" s="48">
        <v>867</v>
      </c>
      <c r="E34" s="34">
        <v>867.4</v>
      </c>
      <c r="F34" s="55">
        <v>776.51906000000008</v>
      </c>
    </row>
    <row r="35" spans="1:6">
      <c r="B35" s="13" t="s">
        <v>41</v>
      </c>
      <c r="C35" s="29" t="s">
        <v>42</v>
      </c>
      <c r="D35" s="49">
        <v>119115</v>
      </c>
      <c r="E35" s="23">
        <v>93921</v>
      </c>
      <c r="F35" s="56">
        <v>84921.05359000001</v>
      </c>
    </row>
    <row r="36" spans="1:6" ht="15" customHeight="1">
      <c r="B36" s="16" t="s">
        <v>5</v>
      </c>
      <c r="C36" s="27" t="s">
        <v>43</v>
      </c>
      <c r="D36" s="48">
        <v>119115</v>
      </c>
      <c r="E36" s="34">
        <v>93921</v>
      </c>
      <c r="F36" s="55">
        <v>84921.05359000001</v>
      </c>
    </row>
    <row r="37" spans="1:6" ht="15" customHeight="1">
      <c r="B37" s="15" t="s">
        <v>7</v>
      </c>
      <c r="C37" s="28" t="s">
        <v>44</v>
      </c>
      <c r="D37" s="48">
        <v>3994</v>
      </c>
      <c r="E37" s="34">
        <v>3994</v>
      </c>
      <c r="F37" s="55">
        <v>3397.6258499999999</v>
      </c>
    </row>
    <row r="38" spans="1:6" ht="15" customHeight="1">
      <c r="B38" s="15" t="s">
        <v>9</v>
      </c>
      <c r="C38" s="28" t="s">
        <v>45</v>
      </c>
      <c r="D38" s="48">
        <v>27928</v>
      </c>
      <c r="E38" s="34">
        <v>25318</v>
      </c>
      <c r="F38" s="55">
        <v>21255.59793</v>
      </c>
    </row>
    <row r="39" spans="1:6" ht="15" customHeight="1">
      <c r="B39" s="15" t="s">
        <v>15</v>
      </c>
      <c r="C39" s="28" t="s">
        <v>46</v>
      </c>
      <c r="D39" s="48">
        <v>9686</v>
      </c>
      <c r="E39" s="34">
        <v>12343</v>
      </c>
      <c r="F39" s="55">
        <v>10360.934090000001</v>
      </c>
    </row>
    <row r="40" spans="1:6" ht="15" customHeight="1">
      <c r="B40" s="15" t="s">
        <v>47</v>
      </c>
      <c r="C40" s="28" t="s">
        <v>48</v>
      </c>
      <c r="D40" s="48">
        <v>37583</v>
      </c>
      <c r="E40" s="34">
        <v>38583</v>
      </c>
      <c r="F40" s="55">
        <v>37517.961640000001</v>
      </c>
    </row>
    <row r="41" spans="1:6" ht="15" customHeight="1">
      <c r="A41" s="3" t="s">
        <v>113</v>
      </c>
      <c r="B41" s="9" t="s">
        <v>171</v>
      </c>
      <c r="C41" s="10"/>
      <c r="D41" s="10"/>
      <c r="F41" s="22" t="s">
        <v>170</v>
      </c>
    </row>
    <row r="42" spans="1:6" ht="15" customHeight="1">
      <c r="B42" s="92" t="s">
        <v>0</v>
      </c>
      <c r="C42" s="94" t="s">
        <v>1</v>
      </c>
      <c r="D42" s="96" t="s">
        <v>169</v>
      </c>
      <c r="E42" s="96"/>
      <c r="F42" s="96"/>
    </row>
    <row r="43" spans="1:6" ht="15" customHeight="1">
      <c r="B43" s="93"/>
      <c r="C43" s="95"/>
      <c r="D43" s="41" t="s">
        <v>163</v>
      </c>
      <c r="E43" s="42" t="s">
        <v>164</v>
      </c>
      <c r="F43" s="97" t="s">
        <v>165</v>
      </c>
    </row>
    <row r="44" spans="1:6" ht="15" customHeight="1">
      <c r="B44" s="93"/>
      <c r="C44" s="95"/>
      <c r="D44" s="41" t="s">
        <v>166</v>
      </c>
      <c r="E44" s="43" t="s">
        <v>167</v>
      </c>
      <c r="F44" s="98"/>
    </row>
    <row r="45" spans="1:6">
      <c r="B45" s="93"/>
      <c r="C45" s="95"/>
      <c r="D45" s="96" t="s">
        <v>168</v>
      </c>
      <c r="E45" s="96"/>
      <c r="F45" s="96"/>
    </row>
    <row r="46" spans="1:6" ht="15" customHeight="1">
      <c r="A46" s="64"/>
      <c r="B46" s="65">
        <v>1</v>
      </c>
      <c r="C46" s="66">
        <v>2</v>
      </c>
      <c r="D46" s="61">
        <v>3</v>
      </c>
      <c r="E46" s="62">
        <v>4</v>
      </c>
      <c r="F46" s="63">
        <v>5</v>
      </c>
    </row>
    <row r="47" spans="1:6" ht="15" customHeight="1">
      <c r="B47" s="15" t="s">
        <v>49</v>
      </c>
      <c r="C47" s="28" t="s">
        <v>50</v>
      </c>
      <c r="D47" s="48">
        <v>36686</v>
      </c>
      <c r="E47" s="34">
        <v>36286</v>
      </c>
      <c r="F47" s="55">
        <v>35431.607530000001</v>
      </c>
    </row>
    <row r="48" spans="1:6" ht="15" customHeight="1">
      <c r="B48" s="15" t="s">
        <v>51</v>
      </c>
      <c r="C48" s="28" t="s">
        <v>52</v>
      </c>
      <c r="D48" s="48">
        <v>897</v>
      </c>
      <c r="E48" s="34">
        <v>2297</v>
      </c>
      <c r="F48" s="55">
        <v>2086.3541100000002</v>
      </c>
    </row>
    <row r="49" spans="1:28" ht="15" customHeight="1">
      <c r="B49" s="15" t="s">
        <v>53</v>
      </c>
      <c r="C49" s="28" t="s">
        <v>54</v>
      </c>
      <c r="D49" s="48">
        <v>0</v>
      </c>
      <c r="E49" s="34"/>
      <c r="F49" s="55"/>
    </row>
    <row r="50" spans="1:28" ht="15" customHeight="1">
      <c r="B50" s="15" t="s">
        <v>55</v>
      </c>
      <c r="C50" s="28" t="s">
        <v>56</v>
      </c>
      <c r="D50" s="48">
        <v>655</v>
      </c>
      <c r="E50" s="34">
        <v>593</v>
      </c>
      <c r="F50" s="55">
        <v>310.10921000000002</v>
      </c>
    </row>
    <row r="51" spans="1:28" ht="15" customHeight="1">
      <c r="B51" s="15" t="s">
        <v>57</v>
      </c>
      <c r="C51" s="28" t="s">
        <v>58</v>
      </c>
      <c r="D51" s="48">
        <v>7410</v>
      </c>
      <c r="E51" s="34">
        <v>7410</v>
      </c>
      <c r="F51" s="55">
        <v>6883.3234599999996</v>
      </c>
    </row>
    <row r="52" spans="1:28" ht="15" customHeight="1">
      <c r="B52" s="15" t="s">
        <v>59</v>
      </c>
      <c r="C52" s="28" t="s">
        <v>60</v>
      </c>
      <c r="D52" s="48">
        <v>6303</v>
      </c>
      <c r="E52" s="34">
        <v>6303</v>
      </c>
      <c r="F52" s="55">
        <v>6041.0122499999998</v>
      </c>
    </row>
    <row r="53" spans="1:28" ht="15" customHeight="1">
      <c r="B53" s="15" t="s">
        <v>61</v>
      </c>
      <c r="C53" s="28" t="s">
        <v>62</v>
      </c>
      <c r="D53" s="48">
        <v>912</v>
      </c>
      <c r="E53" s="34">
        <v>912</v>
      </c>
      <c r="F53" s="55">
        <v>711.91756999999996</v>
      </c>
    </row>
    <row r="54" spans="1:28" ht="15" customHeight="1">
      <c r="B54" s="15" t="s">
        <v>63</v>
      </c>
      <c r="C54" s="28" t="s">
        <v>64</v>
      </c>
      <c r="D54" s="48">
        <v>0</v>
      </c>
      <c r="E54" s="34"/>
      <c r="F54" s="55"/>
    </row>
    <row r="55" spans="1:28" ht="15" customHeight="1">
      <c r="B55" s="15" t="s">
        <v>65</v>
      </c>
      <c r="C55" s="28" t="s">
        <v>66</v>
      </c>
      <c r="D55" s="48">
        <v>195</v>
      </c>
      <c r="E55" s="34">
        <v>195</v>
      </c>
      <c r="F55" s="55">
        <v>130.39364</v>
      </c>
    </row>
    <row r="56" spans="1:28" ht="15" customHeight="1">
      <c r="B56" s="15" t="s">
        <v>67</v>
      </c>
      <c r="C56" s="28" t="s">
        <v>68</v>
      </c>
      <c r="D56" s="48">
        <v>5</v>
      </c>
      <c r="E56" s="34">
        <v>17</v>
      </c>
      <c r="F56" s="55">
        <v>2.0523899999999999</v>
      </c>
    </row>
    <row r="57" spans="1:28" ht="15" customHeight="1">
      <c r="B57" s="15" t="s">
        <v>69</v>
      </c>
      <c r="C57" s="35" t="s">
        <v>70</v>
      </c>
      <c r="D57" s="48">
        <v>1836</v>
      </c>
      <c r="E57" s="34">
        <v>1823</v>
      </c>
      <c r="F57" s="55">
        <v>1664.4731100000001</v>
      </c>
    </row>
    <row r="58" spans="1:28" ht="15" customHeight="1">
      <c r="B58" s="15" t="s">
        <v>71</v>
      </c>
      <c r="C58" s="28" t="s">
        <v>72</v>
      </c>
      <c r="D58" s="48">
        <v>0</v>
      </c>
      <c r="E58" s="34"/>
      <c r="F58" s="55"/>
    </row>
    <row r="59" spans="1:28" s="3" customFormat="1" ht="15" customHeight="1">
      <c r="A59"/>
      <c r="B59" s="15" t="s">
        <v>73</v>
      </c>
      <c r="C59" s="28" t="s">
        <v>74</v>
      </c>
      <c r="D59" s="48">
        <v>0</v>
      </c>
      <c r="E59" s="34"/>
      <c r="F59" s="55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1:28" s="3" customFormat="1" ht="15" customHeight="1">
      <c r="A60"/>
      <c r="B60" s="15" t="s">
        <v>75</v>
      </c>
      <c r="C60" s="28" t="s">
        <v>76</v>
      </c>
      <c r="D60" s="48">
        <v>84</v>
      </c>
      <c r="E60" s="34">
        <v>96</v>
      </c>
      <c r="F60" s="55">
        <v>71.514309999999995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</row>
    <row r="61" spans="1:28" s="3" customFormat="1">
      <c r="A61"/>
      <c r="B61" s="15" t="s">
        <v>77</v>
      </c>
      <c r="C61" s="28" t="s">
        <v>78</v>
      </c>
      <c r="D61" s="48">
        <v>1709</v>
      </c>
      <c r="E61" s="34">
        <v>1699</v>
      </c>
      <c r="F61" s="55">
        <v>1590.5509999999999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</row>
    <row r="62" spans="1:28" s="3" customFormat="1" ht="15" customHeight="1">
      <c r="A62"/>
      <c r="B62" s="15" t="s">
        <v>79</v>
      </c>
      <c r="C62" s="28" t="s">
        <v>80</v>
      </c>
      <c r="D62" s="48">
        <v>43</v>
      </c>
      <c r="E62" s="34">
        <v>28</v>
      </c>
      <c r="F62" s="55">
        <v>2.4078000000000004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</row>
    <row r="63" spans="1:28" s="3" customFormat="1" ht="15" customHeight="1">
      <c r="A63"/>
      <c r="B63" s="15" t="s">
        <v>81</v>
      </c>
      <c r="C63" s="28" t="s">
        <v>82</v>
      </c>
      <c r="D63" s="48">
        <v>30018</v>
      </c>
      <c r="E63" s="34">
        <v>3840</v>
      </c>
      <c r="F63" s="55">
        <v>3528.9759100000001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</row>
    <row r="64" spans="1:28" s="3" customFormat="1" ht="15" customHeight="1">
      <c r="A64"/>
      <c r="B64" s="15" t="s">
        <v>17</v>
      </c>
      <c r="C64" s="28" t="s">
        <v>83</v>
      </c>
      <c r="D64" s="48">
        <v>0</v>
      </c>
      <c r="E64" s="34"/>
      <c r="F64" s="55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</row>
    <row r="65" spans="1:28" s="3" customFormat="1">
      <c r="A65"/>
      <c r="B65" s="18" t="s">
        <v>84</v>
      </c>
      <c r="C65" s="30" t="s">
        <v>85</v>
      </c>
      <c r="D65" s="49">
        <v>-30698</v>
      </c>
      <c r="E65" s="23">
        <v>-6828</v>
      </c>
      <c r="F65" s="56">
        <v>-2408.5513999999998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</row>
    <row r="66" spans="1:28" s="3" customFormat="1">
      <c r="A66"/>
      <c r="B66" s="17" t="s">
        <v>86</v>
      </c>
      <c r="C66" s="30" t="s">
        <v>87</v>
      </c>
      <c r="D66" s="49">
        <v>0</v>
      </c>
      <c r="E66" s="23"/>
      <c r="F66" s="5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</row>
    <row r="67" spans="1:28" s="3" customFormat="1">
      <c r="A67"/>
      <c r="B67" s="17" t="s">
        <v>88</v>
      </c>
      <c r="C67" s="30" t="s">
        <v>89</v>
      </c>
      <c r="D67" s="49">
        <v>-30698</v>
      </c>
      <c r="E67" s="23">
        <v>-6828</v>
      </c>
      <c r="F67" s="56">
        <v>-2408.5513999999998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</row>
    <row r="68" spans="1:28" s="3" customFormat="1">
      <c r="A68"/>
      <c r="B68" s="16" t="s">
        <v>90</v>
      </c>
      <c r="C68" s="28" t="s">
        <v>91</v>
      </c>
      <c r="D68" s="50" t="s">
        <v>4</v>
      </c>
      <c r="E68" s="38" t="s">
        <v>4</v>
      </c>
      <c r="F68" s="57" t="s">
        <v>4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</row>
    <row r="69" spans="1:28" s="3" customFormat="1" ht="15" customHeight="1">
      <c r="A69"/>
      <c r="B69" s="16" t="s">
        <v>5</v>
      </c>
      <c r="C69" s="27" t="s">
        <v>92</v>
      </c>
      <c r="D69" s="47">
        <v>20952</v>
      </c>
      <c r="E69" s="34">
        <v>20952</v>
      </c>
      <c r="F69" s="55">
        <v>20813.772739999997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</row>
    <row r="70" spans="1:28" s="3" customFormat="1" ht="15" customHeight="1">
      <c r="A70"/>
      <c r="B70" s="15" t="s">
        <v>7</v>
      </c>
      <c r="C70" s="28" t="s">
        <v>93</v>
      </c>
      <c r="D70" s="48">
        <v>0</v>
      </c>
      <c r="E70" s="34"/>
      <c r="F70" s="55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1:28" s="3" customFormat="1" ht="15" customHeight="1">
      <c r="A71"/>
      <c r="B71" s="15" t="s">
        <v>9</v>
      </c>
      <c r="C71" s="28" t="s">
        <v>94</v>
      </c>
      <c r="D71" s="48">
        <v>0</v>
      </c>
      <c r="E71" s="34"/>
      <c r="F71" s="55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1:28" s="3" customFormat="1" ht="15" customHeight="1">
      <c r="A72"/>
      <c r="B72" s="15" t="s">
        <v>15</v>
      </c>
      <c r="C72" s="28" t="s">
        <v>95</v>
      </c>
      <c r="D72" s="48">
        <v>700</v>
      </c>
      <c r="E72" s="34">
        <v>700</v>
      </c>
      <c r="F72" s="55">
        <v>699.76710000000003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1:28" s="3" customFormat="1">
      <c r="A73"/>
      <c r="B73" s="15" t="s">
        <v>47</v>
      </c>
      <c r="C73" s="28" t="s">
        <v>96</v>
      </c>
      <c r="D73" s="48">
        <v>0</v>
      </c>
      <c r="E73" s="34"/>
      <c r="F73" s="55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1:28" s="3" customFormat="1" ht="15" customHeight="1">
      <c r="A74"/>
      <c r="B74" s="15" t="s">
        <v>49</v>
      </c>
      <c r="C74" s="28" t="s">
        <v>97</v>
      </c>
      <c r="D74" s="48">
        <v>0</v>
      </c>
      <c r="E74" s="34"/>
      <c r="F74" s="55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1:28" s="3" customFormat="1">
      <c r="A75"/>
      <c r="B75" s="15" t="s">
        <v>55</v>
      </c>
      <c r="C75" s="28" t="s">
        <v>98</v>
      </c>
      <c r="D75" s="48">
        <v>0</v>
      </c>
      <c r="E75" s="34"/>
      <c r="F75" s="5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1:28" s="3" customFormat="1" ht="15" customHeight="1">
      <c r="A76"/>
      <c r="B76" s="15" t="s">
        <v>99</v>
      </c>
      <c r="C76" s="28" t="s">
        <v>100</v>
      </c>
      <c r="D76" s="48">
        <v>0</v>
      </c>
      <c r="E76" s="34"/>
      <c r="F76" s="55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1:28" s="3" customFormat="1" ht="15" customHeight="1">
      <c r="A77"/>
      <c r="B77" s="15" t="s">
        <v>57</v>
      </c>
      <c r="C77" s="28" t="s">
        <v>101</v>
      </c>
      <c r="D77" s="48">
        <v>0</v>
      </c>
      <c r="E77" s="34"/>
      <c r="F77" s="55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1:28" s="3" customFormat="1" ht="15" customHeight="1">
      <c r="A78"/>
      <c r="B78" s="15" t="s">
        <v>67</v>
      </c>
      <c r="C78" s="28" t="s">
        <v>102</v>
      </c>
      <c r="D78" s="48">
        <v>20252</v>
      </c>
      <c r="E78" s="34">
        <v>20252</v>
      </c>
      <c r="F78" s="55">
        <v>20114.005639999999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1:28" s="3" customFormat="1">
      <c r="A79"/>
      <c r="B79" s="18" t="s">
        <v>103</v>
      </c>
      <c r="C79" s="31" t="s">
        <v>104</v>
      </c>
      <c r="D79" s="49">
        <v>26821</v>
      </c>
      <c r="E79" s="23">
        <v>27900</v>
      </c>
      <c r="F79" s="56">
        <v>26419.704859999998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1:28" s="3" customFormat="1">
      <c r="A80" s="3" t="s">
        <v>113</v>
      </c>
      <c r="B80" s="9" t="s">
        <v>171</v>
      </c>
      <c r="C80" s="10"/>
      <c r="D80" s="10"/>
      <c r="F80" s="22" t="s">
        <v>170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1:28" s="3" customFormat="1">
      <c r="A81"/>
      <c r="B81" s="92" t="s">
        <v>0</v>
      </c>
      <c r="C81" s="94" t="s">
        <v>1</v>
      </c>
      <c r="D81" s="96" t="s">
        <v>169</v>
      </c>
      <c r="E81" s="96"/>
      <c r="F81" s="96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1:28" s="3" customFormat="1">
      <c r="A82"/>
      <c r="B82" s="93"/>
      <c r="C82" s="95"/>
      <c r="D82" s="41" t="s">
        <v>163</v>
      </c>
      <c r="E82" s="42" t="s">
        <v>164</v>
      </c>
      <c r="F82" s="97" t="s">
        <v>165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1:28" s="3" customFormat="1">
      <c r="A83"/>
      <c r="B83" s="93"/>
      <c r="C83" s="95"/>
      <c r="D83" s="41" t="s">
        <v>166</v>
      </c>
      <c r="E83" s="43" t="s">
        <v>167</v>
      </c>
      <c r="F83" s="98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1:28" s="3" customFormat="1">
      <c r="A84"/>
      <c r="B84" s="93"/>
      <c r="C84" s="95"/>
      <c r="D84" s="96" t="s">
        <v>168</v>
      </c>
      <c r="E84" s="96"/>
      <c r="F84" s="96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1:28" s="3" customFormat="1">
      <c r="A85" s="64"/>
      <c r="B85" s="65">
        <v>1</v>
      </c>
      <c r="C85" s="66">
        <v>2</v>
      </c>
      <c r="D85" s="61">
        <v>3</v>
      </c>
      <c r="E85" s="62">
        <v>4</v>
      </c>
      <c r="F85" s="63">
        <v>5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1:28" s="3" customFormat="1">
      <c r="A86"/>
      <c r="B86" s="17" t="s">
        <v>105</v>
      </c>
      <c r="C86" s="32" t="s">
        <v>106</v>
      </c>
      <c r="D86" s="49">
        <v>0</v>
      </c>
      <c r="E86" s="23"/>
      <c r="F86" s="5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1:28" s="3" customFormat="1">
      <c r="A87"/>
      <c r="B87" s="16" t="s">
        <v>107</v>
      </c>
      <c r="C87" s="27" t="s">
        <v>108</v>
      </c>
      <c r="D87" s="51" t="s">
        <v>4</v>
      </c>
      <c r="E87" s="38" t="s">
        <v>4</v>
      </c>
      <c r="F87" s="57" t="s">
        <v>4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1:28" s="3" customFormat="1" ht="15" customHeight="1">
      <c r="A88"/>
      <c r="B88" s="16" t="s">
        <v>5</v>
      </c>
      <c r="C88" s="27" t="s">
        <v>6</v>
      </c>
      <c r="D88" s="47">
        <v>41308</v>
      </c>
      <c r="E88" s="34">
        <v>44554</v>
      </c>
      <c r="F88" s="55">
        <v>52404.312189999997</v>
      </c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1:28" s="3" customFormat="1" ht="15" customHeight="1">
      <c r="A89"/>
      <c r="B89" s="15" t="s">
        <v>7</v>
      </c>
      <c r="C89" s="28" t="s">
        <v>8</v>
      </c>
      <c r="D89" s="48">
        <v>33002</v>
      </c>
      <c r="E89" s="34">
        <v>36248</v>
      </c>
      <c r="F89" s="55">
        <v>39207.424169999998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1:28" s="3" customFormat="1" ht="15" customHeight="1">
      <c r="A90"/>
      <c r="B90" s="15" t="s">
        <v>9</v>
      </c>
      <c r="C90" s="28" t="s">
        <v>10</v>
      </c>
      <c r="D90" s="48">
        <v>7156</v>
      </c>
      <c r="E90" s="34">
        <v>7156</v>
      </c>
      <c r="F90" s="55">
        <v>8885.3010099999992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1:28" s="3" customFormat="1" ht="15" customHeight="1">
      <c r="A91"/>
      <c r="B91" s="15" t="s">
        <v>11</v>
      </c>
      <c r="C91" s="28" t="s">
        <v>12</v>
      </c>
      <c r="D91" s="48">
        <v>0</v>
      </c>
      <c r="E91" s="34"/>
      <c r="F91" s="55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1:28" s="3" customFormat="1" ht="15" customHeight="1">
      <c r="A92"/>
      <c r="B92" s="15" t="s">
        <v>13</v>
      </c>
      <c r="C92" s="28" t="s">
        <v>14</v>
      </c>
      <c r="D92" s="48">
        <v>5725</v>
      </c>
      <c r="E92" s="34">
        <v>5725</v>
      </c>
      <c r="F92" s="55">
        <v>8356.232320000001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1:28" s="3" customFormat="1" ht="15" customHeight="1">
      <c r="A93"/>
      <c r="B93" s="15" t="s">
        <v>15</v>
      </c>
      <c r="C93" s="28" t="s">
        <v>16</v>
      </c>
      <c r="D93" s="48">
        <v>650</v>
      </c>
      <c r="E93" s="34">
        <v>650</v>
      </c>
      <c r="F93" s="55">
        <v>703.07475999999997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1:28" s="3" customFormat="1" ht="15" customHeight="1">
      <c r="A94"/>
      <c r="B94" s="15" t="s">
        <v>17</v>
      </c>
      <c r="C94" s="28" t="s">
        <v>18</v>
      </c>
      <c r="D94" s="48">
        <v>0</v>
      </c>
      <c r="E94" s="34"/>
      <c r="F94" s="55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1:28" s="3" customFormat="1" ht="15" customHeight="1">
      <c r="A95"/>
      <c r="B95" s="15" t="s">
        <v>19</v>
      </c>
      <c r="C95" s="28" t="s">
        <v>12</v>
      </c>
      <c r="D95" s="48">
        <v>0</v>
      </c>
      <c r="E95" s="34"/>
      <c r="F95" s="5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1:28" s="3" customFormat="1" ht="15" customHeight="1">
      <c r="A96"/>
      <c r="B96" s="15" t="s">
        <v>20</v>
      </c>
      <c r="C96" s="28" t="s">
        <v>14</v>
      </c>
      <c r="D96" s="48">
        <v>0</v>
      </c>
      <c r="E96" s="34"/>
      <c r="F96" s="55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15" ht="15" customHeight="1">
      <c r="B97" s="15" t="s">
        <v>21</v>
      </c>
      <c r="C97" s="28" t="s">
        <v>22</v>
      </c>
      <c r="D97" s="48">
        <v>9177</v>
      </c>
      <c r="E97" s="34">
        <v>9177</v>
      </c>
      <c r="F97" s="55">
        <v>6574.1779999999999</v>
      </c>
    </row>
    <row r="98" spans="2:15" ht="15" customHeight="1">
      <c r="B98" s="15" t="s">
        <v>23</v>
      </c>
      <c r="C98" s="28" t="s">
        <v>24</v>
      </c>
      <c r="D98" s="48">
        <v>0</v>
      </c>
      <c r="E98" s="34"/>
      <c r="F98" s="55"/>
    </row>
    <row r="99" spans="2:15" ht="15" customHeight="1">
      <c r="B99" s="19" t="s">
        <v>25</v>
      </c>
      <c r="C99" s="36" t="s">
        <v>26</v>
      </c>
      <c r="D99" s="52">
        <v>0</v>
      </c>
      <c r="E99" s="34"/>
      <c r="F99" s="58"/>
    </row>
    <row r="100" spans="2:15" s="20" customFormat="1" ht="15" customHeight="1">
      <c r="B100" s="60" t="s">
        <v>120</v>
      </c>
      <c r="C100" s="44"/>
      <c r="D100" s="40"/>
      <c r="E100" s="39"/>
      <c r="F100" s="39"/>
      <c r="G100"/>
      <c r="H100"/>
      <c r="I100"/>
      <c r="J100"/>
      <c r="K100"/>
      <c r="L100"/>
      <c r="M100"/>
      <c r="N100"/>
      <c r="O100"/>
    </row>
    <row r="101" spans="2:15" s="20" customFormat="1" ht="15" customHeight="1">
      <c r="B101" s="92" t="s">
        <v>0</v>
      </c>
      <c r="C101" s="94" t="s">
        <v>1</v>
      </c>
      <c r="D101" s="96" t="s">
        <v>169</v>
      </c>
      <c r="E101" s="96"/>
      <c r="F101" s="96"/>
      <c r="G101"/>
      <c r="H101"/>
      <c r="I101"/>
      <c r="J101"/>
      <c r="K101"/>
      <c r="L101"/>
      <c r="M101"/>
      <c r="N101"/>
      <c r="O101"/>
    </row>
    <row r="102" spans="2:15" s="20" customFormat="1" ht="15" customHeight="1">
      <c r="B102" s="93"/>
      <c r="C102" s="95"/>
      <c r="D102" s="41" t="s">
        <v>163</v>
      </c>
      <c r="E102" s="42" t="s">
        <v>164</v>
      </c>
      <c r="F102" s="97" t="s">
        <v>165</v>
      </c>
      <c r="G102"/>
      <c r="H102"/>
      <c r="I102"/>
      <c r="J102"/>
      <c r="K102"/>
      <c r="L102"/>
      <c r="M102"/>
      <c r="N102"/>
      <c r="O102"/>
    </row>
    <row r="103" spans="2:15" s="20" customFormat="1" ht="15" customHeight="1">
      <c r="B103" s="93"/>
      <c r="C103" s="95"/>
      <c r="D103" s="41" t="s">
        <v>166</v>
      </c>
      <c r="E103" s="43" t="s">
        <v>167</v>
      </c>
      <c r="F103" s="98"/>
      <c r="G103"/>
      <c r="H103"/>
      <c r="I103"/>
      <c r="J103"/>
      <c r="K103"/>
      <c r="L103"/>
      <c r="M103"/>
      <c r="N103"/>
      <c r="O103"/>
    </row>
    <row r="104" spans="2:15" s="20" customFormat="1" ht="15" customHeight="1">
      <c r="B104" s="93"/>
      <c r="C104" s="95"/>
      <c r="D104" s="96" t="s">
        <v>168</v>
      </c>
      <c r="E104" s="96"/>
      <c r="F104" s="96"/>
      <c r="G104"/>
      <c r="H104"/>
      <c r="I104"/>
      <c r="J104"/>
      <c r="K104"/>
      <c r="L104"/>
      <c r="M104"/>
      <c r="N104"/>
      <c r="O104"/>
    </row>
    <row r="105" spans="2:15" s="20" customFormat="1" ht="15" customHeight="1">
      <c r="B105" s="65">
        <v>1</v>
      </c>
      <c r="C105" s="66">
        <v>2</v>
      </c>
      <c r="D105" s="61">
        <v>3</v>
      </c>
      <c r="E105" s="62">
        <v>4</v>
      </c>
      <c r="F105" s="63">
        <v>5</v>
      </c>
      <c r="G105"/>
      <c r="H105"/>
      <c r="I105"/>
      <c r="J105"/>
      <c r="K105"/>
      <c r="L105"/>
      <c r="M105"/>
      <c r="N105"/>
      <c r="O105"/>
    </row>
    <row r="106" spans="2:15">
      <c r="B106" s="13" t="s">
        <v>5</v>
      </c>
      <c r="C106" s="45" t="s">
        <v>121</v>
      </c>
      <c r="D106" s="47">
        <v>3850</v>
      </c>
      <c r="E106" s="34">
        <v>3850</v>
      </c>
      <c r="F106" s="54">
        <v>3019.6913300000001</v>
      </c>
    </row>
    <row r="107" spans="2:15">
      <c r="B107" s="19" t="s">
        <v>7</v>
      </c>
      <c r="C107" s="37" t="s">
        <v>122</v>
      </c>
      <c r="D107" s="52">
        <v>3850</v>
      </c>
      <c r="E107" s="34">
        <v>3850</v>
      </c>
      <c r="F107" s="58">
        <v>3019.6913300000001</v>
      </c>
    </row>
    <row r="108" spans="2:15" s="20" customFormat="1">
      <c r="B108" s="60" t="s">
        <v>109</v>
      </c>
      <c r="C108" s="44"/>
      <c r="D108" s="40"/>
      <c r="E108" s="39"/>
      <c r="F108" s="39"/>
      <c r="G108"/>
      <c r="H108"/>
      <c r="I108"/>
      <c r="J108"/>
      <c r="K108"/>
      <c r="L108"/>
      <c r="M108"/>
      <c r="N108"/>
      <c r="O108"/>
    </row>
    <row r="109" spans="2:15" s="20" customFormat="1">
      <c r="B109" s="92" t="s">
        <v>0</v>
      </c>
      <c r="C109" s="94" t="s">
        <v>1</v>
      </c>
      <c r="D109" s="96" t="s">
        <v>169</v>
      </c>
      <c r="E109" s="96"/>
      <c r="F109" s="96"/>
      <c r="G109"/>
      <c r="H109"/>
      <c r="I109"/>
      <c r="J109"/>
      <c r="K109"/>
      <c r="L109"/>
      <c r="M109"/>
      <c r="N109"/>
      <c r="O109"/>
    </row>
    <row r="110" spans="2:15" s="20" customFormat="1">
      <c r="B110" s="93"/>
      <c r="C110" s="95"/>
      <c r="D110" s="41" t="s">
        <v>163</v>
      </c>
      <c r="E110" s="42" t="s">
        <v>164</v>
      </c>
      <c r="F110" s="97" t="s">
        <v>165</v>
      </c>
      <c r="G110"/>
      <c r="H110"/>
      <c r="I110"/>
      <c r="J110"/>
      <c r="K110"/>
      <c r="L110"/>
      <c r="M110"/>
      <c r="N110"/>
      <c r="O110"/>
    </row>
    <row r="111" spans="2:15" s="20" customFormat="1">
      <c r="B111" s="93"/>
      <c r="C111" s="95"/>
      <c r="D111" s="41" t="s">
        <v>166</v>
      </c>
      <c r="E111" s="43" t="s">
        <v>167</v>
      </c>
      <c r="F111" s="98"/>
      <c r="G111"/>
      <c r="H111"/>
      <c r="I111"/>
      <c r="J111"/>
      <c r="K111"/>
      <c r="L111"/>
      <c r="M111"/>
      <c r="N111"/>
      <c r="O111"/>
    </row>
    <row r="112" spans="2:15" s="20" customFormat="1">
      <c r="B112" s="93"/>
      <c r="C112" s="95"/>
      <c r="D112" s="96" t="s">
        <v>168</v>
      </c>
      <c r="E112" s="96"/>
      <c r="F112" s="96"/>
      <c r="G112"/>
      <c r="H112"/>
      <c r="I112"/>
      <c r="J112"/>
      <c r="K112"/>
      <c r="L112"/>
      <c r="M112"/>
      <c r="N112"/>
      <c r="O112"/>
    </row>
    <row r="113" spans="1:15" s="20" customFormat="1">
      <c r="B113" s="65">
        <v>1</v>
      </c>
      <c r="C113" s="66">
        <v>2</v>
      </c>
      <c r="D113" s="61">
        <v>3</v>
      </c>
      <c r="E113" s="62">
        <v>4</v>
      </c>
      <c r="F113" s="63">
        <v>5</v>
      </c>
      <c r="G113"/>
      <c r="H113"/>
      <c r="I113"/>
      <c r="J113"/>
      <c r="K113"/>
      <c r="L113"/>
      <c r="M113"/>
      <c r="N113"/>
      <c r="O113"/>
    </row>
    <row r="114" spans="1:15">
      <c r="B114" s="13" t="s">
        <v>5</v>
      </c>
      <c r="C114" s="45" t="s">
        <v>110</v>
      </c>
      <c r="D114" s="26">
        <v>32959</v>
      </c>
      <c r="E114" s="26">
        <v>36205</v>
      </c>
      <c r="F114" s="26">
        <v>39140.641100000001</v>
      </c>
    </row>
    <row r="115" spans="1:15" ht="15" customHeight="1">
      <c r="B115" s="15" t="s">
        <v>7</v>
      </c>
      <c r="C115" s="35" t="s">
        <v>111</v>
      </c>
      <c r="D115" s="34">
        <v>2000</v>
      </c>
      <c r="E115" s="34">
        <v>2000</v>
      </c>
      <c r="F115" s="34">
        <v>3140.6411000000003</v>
      </c>
    </row>
    <row r="116" spans="1:15" ht="15" customHeight="1">
      <c r="B116" s="19" t="s">
        <v>9</v>
      </c>
      <c r="C116" s="37" t="s">
        <v>123</v>
      </c>
      <c r="D116" s="25">
        <v>30959</v>
      </c>
      <c r="E116" s="25">
        <v>34205</v>
      </c>
      <c r="F116" s="25">
        <v>36000</v>
      </c>
    </row>
    <row r="117" spans="1:15" ht="15" customHeight="1">
      <c r="B117" s="11"/>
      <c r="C117" s="12"/>
      <c r="D117" s="1"/>
    </row>
    <row r="118" spans="1:15">
      <c r="C118" s="4"/>
    </row>
    <row r="123" spans="1:15">
      <c r="A123" s="1"/>
      <c r="B123" s="1"/>
      <c r="C123" s="1"/>
    </row>
    <row r="124" spans="1:15">
      <c r="A124" s="1"/>
      <c r="B124" s="1"/>
      <c r="C124" s="1"/>
    </row>
    <row r="125" spans="1:15">
      <c r="A125" s="1"/>
      <c r="B125" s="1"/>
      <c r="C125" s="1"/>
    </row>
    <row r="126" spans="1:15">
      <c r="A126" s="1"/>
      <c r="B126" s="1"/>
      <c r="C126" s="1"/>
    </row>
    <row r="127" spans="1:15">
      <c r="A127" s="1"/>
      <c r="B127" s="1"/>
      <c r="C127" s="1"/>
    </row>
    <row r="128" spans="1:15">
      <c r="A128" s="1"/>
      <c r="B128" s="1"/>
      <c r="C128" s="1"/>
    </row>
    <row r="134" spans="5:5">
      <c r="E134" s="5"/>
    </row>
  </sheetData>
  <mergeCells count="26">
    <mergeCell ref="A1:F1"/>
    <mergeCell ref="B4:B7"/>
    <mergeCell ref="C4:C7"/>
    <mergeCell ref="D4:F4"/>
    <mergeCell ref="F5:F6"/>
    <mergeCell ref="D7:F7"/>
    <mergeCell ref="B42:B45"/>
    <mergeCell ref="C42:C45"/>
    <mergeCell ref="D42:F42"/>
    <mergeCell ref="F43:F44"/>
    <mergeCell ref="D45:F45"/>
    <mergeCell ref="B81:B84"/>
    <mergeCell ref="C81:C84"/>
    <mergeCell ref="D81:F81"/>
    <mergeCell ref="F82:F83"/>
    <mergeCell ref="D84:F84"/>
    <mergeCell ref="B101:B104"/>
    <mergeCell ref="C101:C104"/>
    <mergeCell ref="D101:F101"/>
    <mergeCell ref="F102:F103"/>
    <mergeCell ref="D104:F104"/>
    <mergeCell ref="B109:B112"/>
    <mergeCell ref="C109:C112"/>
    <mergeCell ref="D109:F109"/>
    <mergeCell ref="F110:F111"/>
    <mergeCell ref="D112:F112"/>
  </mergeCells>
  <conditionalFormatting sqref="C117">
    <cfRule type="expression" dxfId="6" priority="55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83" fitToHeight="0" orientation="landscape" horizontalDpi="4294967293" r:id="rId1"/>
  <headerFooter>
    <oddHeader>&amp;C&amp;"Arial,Normalny"&amp;10 12/&amp;P</oddHeader>
  </headerFooter>
  <rowBreaks count="2" manualBreakCount="2">
    <brk id="40" max="5" man="1"/>
    <brk id="7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70FC-009D-40B8-BA0A-0D6883B898CB}">
  <sheetPr>
    <tabColor rgb="FFFFC000"/>
    <pageSetUpPr fitToPage="1"/>
  </sheetPr>
  <dimension ref="A1:AE112"/>
  <sheetViews>
    <sheetView zoomScaleNormal="100" workbookViewId="0">
      <pane xSplit="3" ySplit="9" topLeftCell="D10" activePane="bottomRight" state="frozen"/>
      <selection pane="topRight" activeCell="E1" sqref="E1"/>
      <selection pane="bottomLeft" activeCell="A13" sqref="A13"/>
      <selection pane="bottomRight" activeCell="F10" sqref="F10"/>
    </sheetView>
  </sheetViews>
  <sheetFormatPr defaultRowHeight="15"/>
  <cols>
    <col min="1" max="1" width="9.7109375" bestFit="1" customWidth="1"/>
    <col min="2" max="2" width="10.7109375" customWidth="1"/>
    <col min="3" max="3" width="93.85546875" bestFit="1" customWidth="1"/>
    <col min="4" max="4" width="17.7109375" customWidth="1"/>
    <col min="5" max="5" width="17.7109375" style="3" customWidth="1"/>
    <col min="6" max="9" width="17.7109375" customWidth="1"/>
    <col min="10" max="10" width="11.140625" bestFit="1" customWidth="1"/>
    <col min="11" max="12" width="10.140625" bestFit="1" customWidth="1"/>
    <col min="13" max="14" width="9.7109375" bestFit="1" customWidth="1"/>
    <col min="15" max="15" width="12.140625" bestFit="1" customWidth="1"/>
    <col min="16" max="16" width="8" customWidth="1"/>
    <col min="17" max="17" width="9.42578125" bestFit="1" customWidth="1"/>
    <col min="18" max="30" width="8" customWidth="1"/>
    <col min="31" max="31" width="0" hidden="1" customWidth="1"/>
    <col min="32" max="32" width="11" customWidth="1"/>
  </cols>
  <sheetData>
    <row r="1" spans="1:15">
      <c r="A1" s="99" t="s">
        <v>112</v>
      </c>
      <c r="B1" s="99"/>
      <c r="C1" s="99"/>
      <c r="D1" s="99"/>
      <c r="E1" s="99"/>
      <c r="F1" s="99"/>
      <c r="G1" s="67"/>
      <c r="H1" s="67"/>
      <c r="I1" s="67"/>
      <c r="J1" s="21"/>
    </row>
    <row r="2" spans="1:15">
      <c r="B2" s="2"/>
      <c r="C2" s="14"/>
      <c r="D2" s="14"/>
    </row>
    <row r="3" spans="1:15">
      <c r="A3" s="3" t="s">
        <v>113</v>
      </c>
      <c r="B3" s="9" t="s">
        <v>162</v>
      </c>
      <c r="C3" s="10"/>
      <c r="D3" s="10"/>
      <c r="F3" s="22" t="s">
        <v>170</v>
      </c>
      <c r="G3" s="22"/>
      <c r="H3" s="22"/>
      <c r="I3" s="22"/>
    </row>
    <row r="4" spans="1:15" ht="15" customHeight="1">
      <c r="B4" s="92" t="s">
        <v>0</v>
      </c>
      <c r="C4" s="94" t="s">
        <v>1</v>
      </c>
      <c r="D4" s="96" t="s">
        <v>169</v>
      </c>
      <c r="E4" s="96"/>
      <c r="F4" s="96"/>
      <c r="G4" s="70"/>
      <c r="H4" s="70" t="s">
        <v>172</v>
      </c>
      <c r="I4" s="70"/>
    </row>
    <row r="5" spans="1:15">
      <c r="B5" s="93"/>
      <c r="C5" s="95"/>
      <c r="D5" s="41" t="s">
        <v>163</v>
      </c>
      <c r="E5" s="68" t="s">
        <v>164</v>
      </c>
      <c r="F5" s="97" t="s">
        <v>165</v>
      </c>
      <c r="G5" s="71"/>
      <c r="H5" s="71"/>
      <c r="I5" s="71"/>
    </row>
    <row r="6" spans="1:15">
      <c r="B6" s="93"/>
      <c r="C6" s="95"/>
      <c r="D6" s="41" t="s">
        <v>166</v>
      </c>
      <c r="E6" s="69" t="s">
        <v>167</v>
      </c>
      <c r="F6" s="98"/>
      <c r="G6" s="71"/>
      <c r="H6" s="71"/>
      <c r="I6" s="71"/>
    </row>
    <row r="7" spans="1:15">
      <c r="B7" s="93"/>
      <c r="C7" s="95"/>
      <c r="D7" s="96" t="s">
        <v>168</v>
      </c>
      <c r="E7" s="96"/>
      <c r="F7" s="96"/>
      <c r="G7" s="41" t="s">
        <v>163</v>
      </c>
      <c r="H7" s="68" t="s">
        <v>164</v>
      </c>
      <c r="I7" s="97" t="s">
        <v>165</v>
      </c>
    </row>
    <row r="8" spans="1:15" s="64" customFormat="1" ht="12" customHeight="1">
      <c r="B8" s="65">
        <v>1</v>
      </c>
      <c r="C8" s="66">
        <v>2</v>
      </c>
      <c r="D8" s="61">
        <v>3</v>
      </c>
      <c r="E8" s="62">
        <v>4</v>
      </c>
      <c r="F8" s="63">
        <v>5</v>
      </c>
      <c r="G8" s="41" t="s">
        <v>166</v>
      </c>
      <c r="H8" s="69" t="s">
        <v>167</v>
      </c>
      <c r="I8" s="98"/>
      <c r="M8" s="72">
        <v>1000</v>
      </c>
    </row>
    <row r="9" spans="1:15">
      <c r="B9" s="16" t="s">
        <v>2</v>
      </c>
      <c r="C9" s="27" t="s">
        <v>3</v>
      </c>
      <c r="D9" s="47" t="s">
        <v>4</v>
      </c>
      <c r="E9" s="47" t="s">
        <v>4</v>
      </c>
      <c r="F9" s="47" t="s">
        <v>4</v>
      </c>
      <c r="G9" s="72">
        <v>0</v>
      </c>
      <c r="H9" s="72">
        <v>0</v>
      </c>
      <c r="I9" s="72">
        <v>0</v>
      </c>
    </row>
    <row r="10" spans="1:15" ht="15" customHeight="1">
      <c r="B10" s="16" t="s">
        <v>5</v>
      </c>
      <c r="C10" s="27" t="s">
        <v>6</v>
      </c>
      <c r="D10" s="47">
        <v>49867</v>
      </c>
      <c r="E10" s="47">
        <f>K10</f>
        <v>58060.222999999998</v>
      </c>
      <c r="F10" s="47">
        <f>L10</f>
        <v>58060.222929999996</v>
      </c>
      <c r="G10" s="72">
        <v>49867</v>
      </c>
      <c r="H10" s="72">
        <v>58060.222999999998</v>
      </c>
      <c r="I10" s="72">
        <v>58060.222929999996</v>
      </c>
      <c r="J10" s="33">
        <v>49867</v>
      </c>
      <c r="K10" s="33">
        <v>58060.222999999998</v>
      </c>
      <c r="L10" s="33">
        <v>58060.222929999996</v>
      </c>
      <c r="M10" t="b">
        <f t="shared" ref="M10:M41" si="0">D10=J10</f>
        <v>1</v>
      </c>
      <c r="N10" t="b">
        <f t="shared" ref="N10:N41" si="1">E10=K10</f>
        <v>1</v>
      </c>
      <c r="O10" t="b">
        <f t="shared" ref="O10:O41" si="2">F10=L10</f>
        <v>1</v>
      </c>
    </row>
    <row r="11" spans="1:15" ht="15" customHeight="1">
      <c r="B11" s="15" t="s">
        <v>7</v>
      </c>
      <c r="C11" s="28" t="s">
        <v>8</v>
      </c>
      <c r="D11" s="47">
        <v>46517</v>
      </c>
      <c r="E11" s="47">
        <f t="shared" ref="E11:F73" si="3">K11</f>
        <v>46243.19</v>
      </c>
      <c r="F11" s="47">
        <f t="shared" si="3"/>
        <v>46243.189619999997</v>
      </c>
      <c r="G11" s="72">
        <v>46517</v>
      </c>
      <c r="H11" s="72">
        <v>46243.19</v>
      </c>
      <c r="I11" s="72">
        <v>46243.189619999997</v>
      </c>
      <c r="J11" s="33">
        <v>46517</v>
      </c>
      <c r="K11" s="33">
        <v>46243.19</v>
      </c>
      <c r="L11" s="33">
        <v>46243.189619999997</v>
      </c>
      <c r="M11" t="b">
        <f t="shared" si="0"/>
        <v>1</v>
      </c>
      <c r="N11" t="b">
        <f t="shared" si="1"/>
        <v>1</v>
      </c>
      <c r="O11" t="b">
        <f t="shared" si="2"/>
        <v>1</v>
      </c>
    </row>
    <row r="12" spans="1:15" ht="15" customHeight="1">
      <c r="B12" s="15" t="s">
        <v>9</v>
      </c>
      <c r="C12" s="28" t="s">
        <v>10</v>
      </c>
      <c r="D12" s="47">
        <v>2250</v>
      </c>
      <c r="E12" s="47">
        <f t="shared" si="3"/>
        <v>6797.6819999999998</v>
      </c>
      <c r="F12" s="47">
        <f t="shared" si="3"/>
        <v>6797.68217</v>
      </c>
      <c r="G12" s="72">
        <v>2250</v>
      </c>
      <c r="H12" s="72">
        <v>6797.6819999999998</v>
      </c>
      <c r="I12" s="72">
        <v>6797.68217</v>
      </c>
      <c r="J12" s="33">
        <v>2250</v>
      </c>
      <c r="K12" s="33">
        <v>6797.6819999999998</v>
      </c>
      <c r="L12" s="33">
        <v>6797.68217</v>
      </c>
      <c r="M12" t="b">
        <f t="shared" si="0"/>
        <v>1</v>
      </c>
      <c r="N12" t="b">
        <f t="shared" si="1"/>
        <v>1</v>
      </c>
      <c r="O12" t="b">
        <f t="shared" si="2"/>
        <v>1</v>
      </c>
    </row>
    <row r="13" spans="1:15" ht="15" customHeight="1">
      <c r="B13" s="15" t="s">
        <v>11</v>
      </c>
      <c r="C13" s="28" t="s">
        <v>12</v>
      </c>
      <c r="D13" s="47">
        <v>0</v>
      </c>
      <c r="E13" s="47"/>
      <c r="F13" s="47"/>
      <c r="G13" s="72">
        <v>0</v>
      </c>
      <c r="H13" s="72">
        <v>0</v>
      </c>
      <c r="I13" s="72">
        <v>0</v>
      </c>
      <c r="J13" s="33">
        <v>0</v>
      </c>
      <c r="K13" s="33">
        <v>0</v>
      </c>
      <c r="L13" s="33">
        <v>0</v>
      </c>
      <c r="M13" t="b">
        <f t="shared" si="0"/>
        <v>1</v>
      </c>
      <c r="N13" t="b">
        <f t="shared" si="1"/>
        <v>1</v>
      </c>
      <c r="O13" t="b">
        <f t="shared" si="2"/>
        <v>1</v>
      </c>
    </row>
    <row r="14" spans="1:15" ht="15" customHeight="1">
      <c r="B14" s="15" t="s">
        <v>13</v>
      </c>
      <c r="C14" s="28" t="s">
        <v>14</v>
      </c>
      <c r="D14" s="47">
        <v>1670</v>
      </c>
      <c r="E14" s="47">
        <f t="shared" si="3"/>
        <v>5273.2759999999998</v>
      </c>
      <c r="F14" s="47">
        <f t="shared" si="3"/>
        <v>5273.2760900000003</v>
      </c>
      <c r="G14" s="72">
        <v>1670</v>
      </c>
      <c r="H14" s="72">
        <v>5273.2759999999998</v>
      </c>
      <c r="I14" s="72">
        <v>5273.2760900000003</v>
      </c>
      <c r="J14" s="33">
        <v>1670</v>
      </c>
      <c r="K14" s="33">
        <v>5273.2759999999998</v>
      </c>
      <c r="L14" s="33">
        <v>5273.2760900000003</v>
      </c>
      <c r="M14" t="b">
        <f t="shared" si="0"/>
        <v>1</v>
      </c>
      <c r="N14" t="b">
        <f t="shared" si="1"/>
        <v>1</v>
      </c>
      <c r="O14" t="b">
        <f t="shared" si="2"/>
        <v>1</v>
      </c>
    </row>
    <row r="15" spans="1:15" ht="15" customHeight="1">
      <c r="B15" s="15" t="s">
        <v>15</v>
      </c>
      <c r="C15" s="28" t="s">
        <v>16</v>
      </c>
      <c r="D15" s="47">
        <v>600</v>
      </c>
      <c r="E15" s="47">
        <f t="shared" si="3"/>
        <v>758.90300000000002</v>
      </c>
      <c r="F15" s="47">
        <f t="shared" si="3"/>
        <v>758.90278000000001</v>
      </c>
      <c r="G15" s="72">
        <v>600</v>
      </c>
      <c r="H15" s="72">
        <v>758.90300000000002</v>
      </c>
      <c r="I15" s="72">
        <v>758.90278000000001</v>
      </c>
      <c r="J15" s="33">
        <v>600</v>
      </c>
      <c r="K15" s="33">
        <v>758.90300000000002</v>
      </c>
      <c r="L15" s="33">
        <v>758.90278000000001</v>
      </c>
      <c r="M15" t="b">
        <f t="shared" si="0"/>
        <v>1</v>
      </c>
      <c r="N15" t="b">
        <f t="shared" si="1"/>
        <v>1</v>
      </c>
      <c r="O15" t="b">
        <f t="shared" si="2"/>
        <v>1</v>
      </c>
    </row>
    <row r="16" spans="1:15" ht="15" customHeight="1">
      <c r="B16" s="15" t="s">
        <v>17</v>
      </c>
      <c r="C16" s="28" t="s">
        <v>18</v>
      </c>
      <c r="D16" s="47">
        <v>0</v>
      </c>
      <c r="E16" s="47"/>
      <c r="F16" s="47"/>
      <c r="G16" s="72">
        <v>0</v>
      </c>
      <c r="H16" s="72">
        <v>0</v>
      </c>
      <c r="I16" s="72">
        <v>0</v>
      </c>
      <c r="J16" s="33">
        <v>0</v>
      </c>
      <c r="K16" s="33">
        <v>0</v>
      </c>
      <c r="L16" s="33">
        <v>0</v>
      </c>
      <c r="M16" t="b">
        <f t="shared" si="0"/>
        <v>1</v>
      </c>
      <c r="N16" t="b">
        <f t="shared" si="1"/>
        <v>1</v>
      </c>
      <c r="O16" t="b">
        <f t="shared" si="2"/>
        <v>1</v>
      </c>
    </row>
    <row r="17" spans="2:15" ht="15" customHeight="1">
      <c r="B17" s="15" t="s">
        <v>19</v>
      </c>
      <c r="C17" s="28" t="s">
        <v>12</v>
      </c>
      <c r="D17" s="47">
        <v>0</v>
      </c>
      <c r="E17" s="47"/>
      <c r="F17" s="47"/>
      <c r="G17" s="72">
        <v>0</v>
      </c>
      <c r="H17" s="72">
        <v>0</v>
      </c>
      <c r="I17" s="72">
        <v>0</v>
      </c>
      <c r="J17" s="33">
        <v>0</v>
      </c>
      <c r="K17" s="33">
        <v>0</v>
      </c>
      <c r="L17" s="33">
        <v>0</v>
      </c>
      <c r="M17" t="b">
        <f t="shared" si="0"/>
        <v>1</v>
      </c>
      <c r="N17" t="b">
        <f t="shared" si="1"/>
        <v>1</v>
      </c>
      <c r="O17" t="b">
        <f t="shared" si="2"/>
        <v>1</v>
      </c>
    </row>
    <row r="18" spans="2:15" ht="15" customHeight="1">
      <c r="B18" s="15" t="s">
        <v>20</v>
      </c>
      <c r="C18" s="28" t="s">
        <v>14</v>
      </c>
      <c r="D18" s="47">
        <v>0</v>
      </c>
      <c r="E18" s="47"/>
      <c r="F18" s="47"/>
      <c r="G18" s="72">
        <v>0</v>
      </c>
      <c r="H18" s="72">
        <v>0</v>
      </c>
      <c r="I18" s="72">
        <v>0</v>
      </c>
      <c r="J18" s="33">
        <v>0</v>
      </c>
      <c r="K18" s="33">
        <v>0</v>
      </c>
      <c r="L18" s="33">
        <v>0</v>
      </c>
      <c r="M18" t="b">
        <f t="shared" si="0"/>
        <v>1</v>
      </c>
      <c r="N18" t="b">
        <f t="shared" si="1"/>
        <v>1</v>
      </c>
      <c r="O18" t="b">
        <f t="shared" si="2"/>
        <v>1</v>
      </c>
    </row>
    <row r="19" spans="2:15" ht="15" customHeight="1">
      <c r="B19" s="15" t="s">
        <v>21</v>
      </c>
      <c r="C19" s="28" t="s">
        <v>22</v>
      </c>
      <c r="D19" s="47">
        <v>11000</v>
      </c>
      <c r="E19" s="47">
        <f t="shared" si="3"/>
        <v>7929.4390000000003</v>
      </c>
      <c r="F19" s="47">
        <f t="shared" si="3"/>
        <v>7929.4390400000002</v>
      </c>
      <c r="G19" s="72">
        <v>11000</v>
      </c>
      <c r="H19" s="72">
        <v>7929.4390000000003</v>
      </c>
      <c r="I19" s="72">
        <v>7929.4390400000002</v>
      </c>
      <c r="J19" s="33">
        <v>11000</v>
      </c>
      <c r="K19" s="33">
        <v>7929.4390000000003</v>
      </c>
      <c r="L19" s="33">
        <v>7929.4390400000002</v>
      </c>
      <c r="M19" t="b">
        <f t="shared" si="0"/>
        <v>1</v>
      </c>
      <c r="N19" t="b">
        <f t="shared" si="1"/>
        <v>1</v>
      </c>
      <c r="O19" t="b">
        <f t="shared" si="2"/>
        <v>1</v>
      </c>
    </row>
    <row r="20" spans="2:15" ht="15" customHeight="1">
      <c r="B20" s="15" t="s">
        <v>23</v>
      </c>
      <c r="C20" s="28" t="s">
        <v>24</v>
      </c>
      <c r="D20" s="47">
        <v>0</v>
      </c>
      <c r="E20" s="47"/>
      <c r="F20" s="47"/>
      <c r="G20" s="72">
        <v>0</v>
      </c>
      <c r="H20" s="72">
        <v>0</v>
      </c>
      <c r="I20" s="72">
        <v>0</v>
      </c>
      <c r="J20" s="33">
        <v>0</v>
      </c>
      <c r="K20" s="33">
        <v>0</v>
      </c>
      <c r="L20" s="33">
        <v>0</v>
      </c>
      <c r="M20" t="b">
        <f t="shared" si="0"/>
        <v>1</v>
      </c>
      <c r="N20" t="b">
        <f t="shared" si="1"/>
        <v>1</v>
      </c>
      <c r="O20" t="b">
        <f t="shared" si="2"/>
        <v>1</v>
      </c>
    </row>
    <row r="21" spans="2:15" ht="15" customHeight="1">
      <c r="B21" s="15" t="s">
        <v>25</v>
      </c>
      <c r="C21" s="28" t="s">
        <v>26</v>
      </c>
      <c r="D21" s="47">
        <v>0</v>
      </c>
      <c r="E21" s="47"/>
      <c r="F21" s="47"/>
      <c r="G21" s="72">
        <v>0</v>
      </c>
      <c r="H21" s="72">
        <v>0</v>
      </c>
      <c r="I21" s="72">
        <v>0</v>
      </c>
      <c r="J21" s="33">
        <v>0</v>
      </c>
      <c r="K21" s="33">
        <v>0</v>
      </c>
      <c r="L21" s="33">
        <v>0</v>
      </c>
      <c r="M21" t="b">
        <f t="shared" si="0"/>
        <v>1</v>
      </c>
      <c r="N21" t="b">
        <f t="shared" si="1"/>
        <v>1</v>
      </c>
      <c r="O21" t="b">
        <f t="shared" si="2"/>
        <v>1</v>
      </c>
    </row>
    <row r="22" spans="2:15">
      <c r="B22" s="13" t="s">
        <v>27</v>
      </c>
      <c r="C22" s="29" t="s">
        <v>28</v>
      </c>
      <c r="D22" s="47">
        <v>88417</v>
      </c>
      <c r="E22" s="47">
        <f t="shared" si="3"/>
        <v>87093</v>
      </c>
      <c r="F22" s="47">
        <f t="shared" si="3"/>
        <v>82512.502189999999</v>
      </c>
      <c r="G22" s="72">
        <v>88417</v>
      </c>
      <c r="H22" s="72">
        <v>87093</v>
      </c>
      <c r="I22" s="72">
        <v>82512.502189999999</v>
      </c>
      <c r="J22" s="33">
        <v>88417</v>
      </c>
      <c r="K22" s="33">
        <v>87093</v>
      </c>
      <c r="L22" s="33">
        <v>82512.502189999999</v>
      </c>
      <c r="M22" t="b">
        <f t="shared" si="0"/>
        <v>1</v>
      </c>
      <c r="N22" t="b">
        <f t="shared" si="1"/>
        <v>1</v>
      </c>
      <c r="O22" t="b">
        <f t="shared" si="2"/>
        <v>1</v>
      </c>
    </row>
    <row r="23" spans="2:15" ht="15" customHeight="1">
      <c r="B23" s="16" t="s">
        <v>5</v>
      </c>
      <c r="C23" s="27" t="s">
        <v>29</v>
      </c>
      <c r="D23" s="47">
        <v>74657</v>
      </c>
      <c r="E23" s="47">
        <f t="shared" si="3"/>
        <v>72815</v>
      </c>
      <c r="F23" s="47">
        <f t="shared" si="3"/>
        <v>69302.950230000002</v>
      </c>
      <c r="G23" s="72">
        <v>74657</v>
      </c>
      <c r="H23" s="72">
        <v>72815</v>
      </c>
      <c r="I23" s="72">
        <v>69302.950230000002</v>
      </c>
      <c r="J23" s="33">
        <v>74657</v>
      </c>
      <c r="K23" s="33">
        <v>72815</v>
      </c>
      <c r="L23" s="33">
        <v>69302.950230000002</v>
      </c>
      <c r="M23" t="b">
        <f t="shared" si="0"/>
        <v>1</v>
      </c>
      <c r="N23" t="b">
        <f t="shared" si="1"/>
        <v>1</v>
      </c>
      <c r="O23" t="b">
        <f t="shared" si="2"/>
        <v>1</v>
      </c>
    </row>
    <row r="24" spans="2:15" ht="15" customHeight="1">
      <c r="B24" s="15" t="s">
        <v>7</v>
      </c>
      <c r="C24" s="28" t="s">
        <v>30</v>
      </c>
      <c r="D24" s="47">
        <v>0</v>
      </c>
      <c r="E24" s="47"/>
      <c r="F24" s="47"/>
      <c r="G24" s="72">
        <v>0</v>
      </c>
      <c r="H24" s="72">
        <v>0</v>
      </c>
      <c r="I24" s="72">
        <v>0</v>
      </c>
      <c r="J24" s="33">
        <v>0</v>
      </c>
      <c r="K24" s="33">
        <v>0</v>
      </c>
      <c r="L24" s="33">
        <v>0</v>
      </c>
      <c r="M24" t="b">
        <f t="shared" si="0"/>
        <v>1</v>
      </c>
      <c r="N24" t="b">
        <f t="shared" si="1"/>
        <v>1</v>
      </c>
      <c r="O24" t="b">
        <f t="shared" si="2"/>
        <v>1</v>
      </c>
    </row>
    <row r="25" spans="2:15" ht="15" customHeight="1">
      <c r="B25" s="15" t="s">
        <v>9</v>
      </c>
      <c r="C25" s="28" t="s">
        <v>31</v>
      </c>
      <c r="D25" s="47">
        <v>0</v>
      </c>
      <c r="E25" s="47"/>
      <c r="F25" s="47"/>
      <c r="G25" s="72">
        <v>0</v>
      </c>
      <c r="H25" s="72">
        <v>0</v>
      </c>
      <c r="I25" s="72">
        <v>0</v>
      </c>
      <c r="J25" s="33">
        <v>0</v>
      </c>
      <c r="K25" s="33">
        <v>0</v>
      </c>
      <c r="L25" s="33">
        <v>0</v>
      </c>
      <c r="M25" t="b">
        <f t="shared" si="0"/>
        <v>1</v>
      </c>
      <c r="N25" t="b">
        <f t="shared" si="1"/>
        <v>1</v>
      </c>
      <c r="O25" t="b">
        <f t="shared" si="2"/>
        <v>1</v>
      </c>
    </row>
    <row r="26" spans="2:15" ht="15" customHeight="1">
      <c r="B26" s="15" t="s">
        <v>15</v>
      </c>
      <c r="C26" s="28" t="s">
        <v>32</v>
      </c>
      <c r="D26" s="47">
        <v>74657</v>
      </c>
      <c r="E26" s="47">
        <f t="shared" si="3"/>
        <v>72815</v>
      </c>
      <c r="F26" s="47">
        <f t="shared" si="3"/>
        <v>69302.950230000002</v>
      </c>
      <c r="G26" s="72">
        <v>74657</v>
      </c>
      <c r="H26" s="72">
        <v>72815</v>
      </c>
      <c r="I26" s="72">
        <v>69302.950230000002</v>
      </c>
      <c r="J26" s="33">
        <v>74657</v>
      </c>
      <c r="K26" s="33">
        <v>72815</v>
      </c>
      <c r="L26" s="33">
        <v>69302.950230000002</v>
      </c>
      <c r="M26" t="b">
        <f t="shared" si="0"/>
        <v>1</v>
      </c>
      <c r="N26" t="b">
        <f t="shared" si="1"/>
        <v>1</v>
      </c>
      <c r="O26" t="b">
        <f t="shared" si="2"/>
        <v>1</v>
      </c>
    </row>
    <row r="27" spans="2:15" ht="15" customHeight="1">
      <c r="B27" s="15" t="s">
        <v>17</v>
      </c>
      <c r="C27" s="28" t="s">
        <v>33</v>
      </c>
      <c r="D27" s="47">
        <v>700</v>
      </c>
      <c r="E27" s="47">
        <f t="shared" si="3"/>
        <v>700</v>
      </c>
      <c r="F27" s="47">
        <f t="shared" si="3"/>
        <v>699.76710000000003</v>
      </c>
      <c r="G27" s="72">
        <v>700</v>
      </c>
      <c r="H27" s="72">
        <v>700</v>
      </c>
      <c r="I27" s="72">
        <v>699.76710000000003</v>
      </c>
      <c r="J27" s="33">
        <v>700</v>
      </c>
      <c r="K27" s="33">
        <v>700</v>
      </c>
      <c r="L27" s="33">
        <v>699.76710000000003</v>
      </c>
      <c r="M27" t="b">
        <f t="shared" si="0"/>
        <v>1</v>
      </c>
      <c r="N27" t="b">
        <f t="shared" si="1"/>
        <v>1</v>
      </c>
      <c r="O27" t="b">
        <f t="shared" si="2"/>
        <v>1</v>
      </c>
    </row>
    <row r="28" spans="2:15" ht="15" customHeight="1">
      <c r="B28" s="15" t="s">
        <v>21</v>
      </c>
      <c r="C28" s="28" t="s">
        <v>34</v>
      </c>
      <c r="D28" s="47">
        <v>50</v>
      </c>
      <c r="E28" s="47">
        <f t="shared" si="3"/>
        <v>100</v>
      </c>
      <c r="F28" s="47">
        <f t="shared" si="3"/>
        <v>66.948630000000009</v>
      </c>
      <c r="G28" s="72">
        <v>50</v>
      </c>
      <c r="H28" s="72">
        <v>100</v>
      </c>
      <c r="I28" s="72">
        <v>66.948630000000009</v>
      </c>
      <c r="J28" s="33">
        <v>50</v>
      </c>
      <c r="K28" s="33">
        <v>100</v>
      </c>
      <c r="L28" s="33">
        <v>66.948630000000009</v>
      </c>
      <c r="M28" t="b">
        <f t="shared" si="0"/>
        <v>1</v>
      </c>
      <c r="N28" t="b">
        <f t="shared" si="1"/>
        <v>1</v>
      </c>
      <c r="O28" t="b">
        <f t="shared" si="2"/>
        <v>1</v>
      </c>
    </row>
    <row r="29" spans="2:15" ht="15" customHeight="1">
      <c r="B29" s="15" t="s">
        <v>35</v>
      </c>
      <c r="C29" s="28" t="s">
        <v>114</v>
      </c>
      <c r="D29" s="47">
        <v>0</v>
      </c>
      <c r="E29" s="47"/>
      <c r="F29" s="47"/>
      <c r="G29" s="72">
        <v>0</v>
      </c>
      <c r="H29" s="72">
        <v>0</v>
      </c>
      <c r="I29" s="72">
        <v>0</v>
      </c>
      <c r="J29" s="33">
        <v>0</v>
      </c>
      <c r="K29" s="33">
        <v>0</v>
      </c>
      <c r="L29" s="33">
        <v>0</v>
      </c>
      <c r="M29" t="b">
        <f t="shared" si="0"/>
        <v>1</v>
      </c>
      <c r="N29" t="b">
        <f t="shared" si="1"/>
        <v>1</v>
      </c>
      <c r="O29" t="b">
        <f t="shared" si="2"/>
        <v>1</v>
      </c>
    </row>
    <row r="30" spans="2:15" ht="15" customHeight="1">
      <c r="B30" s="15" t="s">
        <v>115</v>
      </c>
      <c r="C30" s="28" t="s">
        <v>36</v>
      </c>
      <c r="D30" s="47">
        <v>13010</v>
      </c>
      <c r="E30" s="47">
        <f t="shared" si="3"/>
        <v>13478</v>
      </c>
      <c r="F30" s="47">
        <f t="shared" si="3"/>
        <v>12442.836230000001</v>
      </c>
      <c r="G30" s="72">
        <v>13010</v>
      </c>
      <c r="H30" s="72">
        <v>13478</v>
      </c>
      <c r="I30" s="72">
        <v>12442.836230000001</v>
      </c>
      <c r="J30" s="33">
        <v>13010</v>
      </c>
      <c r="K30" s="33">
        <v>13478</v>
      </c>
      <c r="L30" s="33">
        <v>12442.836230000001</v>
      </c>
      <c r="M30" t="b">
        <f t="shared" si="0"/>
        <v>1</v>
      </c>
      <c r="N30" t="b">
        <f t="shared" si="1"/>
        <v>1</v>
      </c>
      <c r="O30" t="b">
        <f t="shared" si="2"/>
        <v>1</v>
      </c>
    </row>
    <row r="31" spans="2:15" ht="18.75" customHeight="1">
      <c r="B31" s="15" t="s">
        <v>116</v>
      </c>
      <c r="C31" s="28" t="s">
        <v>37</v>
      </c>
      <c r="D31" s="47">
        <v>1920</v>
      </c>
      <c r="E31" s="47">
        <f t="shared" si="3"/>
        <v>2300</v>
      </c>
      <c r="F31" s="47">
        <f t="shared" si="3"/>
        <v>2340.8980200000001</v>
      </c>
      <c r="G31" s="72">
        <v>1920</v>
      </c>
      <c r="H31" s="72">
        <v>2300</v>
      </c>
      <c r="I31" s="72">
        <v>2340.8980200000001</v>
      </c>
      <c r="J31" s="33">
        <v>1920</v>
      </c>
      <c r="K31" s="33">
        <v>2300</v>
      </c>
      <c r="L31" s="33">
        <v>2340.8980200000001</v>
      </c>
      <c r="M31" t="b">
        <f t="shared" si="0"/>
        <v>1</v>
      </c>
      <c r="N31" t="b">
        <f t="shared" si="1"/>
        <v>1</v>
      </c>
      <c r="O31" t="b">
        <f t="shared" si="2"/>
        <v>1</v>
      </c>
    </row>
    <row r="32" spans="2:15">
      <c r="B32" s="15" t="s">
        <v>117</v>
      </c>
      <c r="C32" s="28" t="s">
        <v>38</v>
      </c>
      <c r="D32" s="47">
        <v>1920</v>
      </c>
      <c r="E32" s="47">
        <f t="shared" si="3"/>
        <v>2300</v>
      </c>
      <c r="F32" s="47">
        <f t="shared" si="3"/>
        <v>2308.1747400000004</v>
      </c>
      <c r="G32" s="72">
        <v>1920</v>
      </c>
      <c r="H32" s="72">
        <v>2300</v>
      </c>
      <c r="I32" s="72">
        <v>2308.1747400000004</v>
      </c>
      <c r="J32" s="33">
        <v>1920</v>
      </c>
      <c r="K32" s="33">
        <v>2300</v>
      </c>
      <c r="L32" s="33">
        <v>2308.1747400000004</v>
      </c>
      <c r="M32" t="b">
        <f t="shared" si="0"/>
        <v>1</v>
      </c>
      <c r="N32" t="b">
        <f t="shared" si="1"/>
        <v>1</v>
      </c>
      <c r="O32" t="b">
        <f t="shared" si="2"/>
        <v>1</v>
      </c>
    </row>
    <row r="33" spans="2:15" ht="15" customHeight="1">
      <c r="B33" s="15" t="s">
        <v>118</v>
      </c>
      <c r="C33" s="28" t="s">
        <v>39</v>
      </c>
      <c r="D33" s="47">
        <v>0</v>
      </c>
      <c r="E33" s="47"/>
      <c r="F33" s="47"/>
      <c r="G33" s="72">
        <v>0</v>
      </c>
      <c r="H33" s="72">
        <v>0</v>
      </c>
      <c r="I33" s="72">
        <v>0</v>
      </c>
      <c r="J33" s="33">
        <v>0</v>
      </c>
      <c r="K33" s="33">
        <v>0</v>
      </c>
      <c r="L33" s="33">
        <v>0</v>
      </c>
      <c r="M33" t="b">
        <f t="shared" si="0"/>
        <v>1</v>
      </c>
      <c r="N33" t="b">
        <f t="shared" si="1"/>
        <v>1</v>
      </c>
      <c r="O33" t="b">
        <f t="shared" si="2"/>
        <v>1</v>
      </c>
    </row>
    <row r="34" spans="2:15" ht="15" customHeight="1">
      <c r="B34" s="15" t="s">
        <v>119</v>
      </c>
      <c r="C34" s="28" t="s">
        <v>40</v>
      </c>
      <c r="D34" s="47">
        <v>867</v>
      </c>
      <c r="E34" s="47">
        <f t="shared" si="3"/>
        <v>867.4</v>
      </c>
      <c r="F34" s="47">
        <f t="shared" si="3"/>
        <v>776.51906000000008</v>
      </c>
      <c r="G34" s="72">
        <v>867</v>
      </c>
      <c r="H34" s="72">
        <v>867.4</v>
      </c>
      <c r="I34" s="72">
        <v>776.51906000000008</v>
      </c>
      <c r="J34" s="33">
        <v>867</v>
      </c>
      <c r="K34" s="33">
        <v>867.4</v>
      </c>
      <c r="L34" s="33">
        <v>776.51906000000008</v>
      </c>
      <c r="M34" t="b">
        <f t="shared" si="0"/>
        <v>1</v>
      </c>
      <c r="N34" t="b">
        <f t="shared" si="1"/>
        <v>1</v>
      </c>
      <c r="O34" t="b">
        <f t="shared" si="2"/>
        <v>1</v>
      </c>
    </row>
    <row r="35" spans="2:15">
      <c r="B35" s="13" t="s">
        <v>41</v>
      </c>
      <c r="C35" s="29" t="s">
        <v>42</v>
      </c>
      <c r="D35" s="47">
        <v>119115</v>
      </c>
      <c r="E35" s="47">
        <f t="shared" si="3"/>
        <v>93921</v>
      </c>
      <c r="F35" s="47">
        <f t="shared" si="3"/>
        <v>84921.05359000001</v>
      </c>
      <c r="G35" s="72">
        <v>119115</v>
      </c>
      <c r="H35" s="72">
        <v>93921</v>
      </c>
      <c r="I35" s="72">
        <v>84921.05359000001</v>
      </c>
      <c r="J35" s="33">
        <v>119115</v>
      </c>
      <c r="K35" s="33">
        <v>93921</v>
      </c>
      <c r="L35" s="33">
        <v>84921.05359000001</v>
      </c>
      <c r="M35" t="b">
        <f t="shared" si="0"/>
        <v>1</v>
      </c>
      <c r="N35" t="b">
        <f t="shared" si="1"/>
        <v>1</v>
      </c>
      <c r="O35" t="b">
        <f t="shared" si="2"/>
        <v>1</v>
      </c>
    </row>
    <row r="36" spans="2:15" ht="15" customHeight="1">
      <c r="B36" s="16" t="s">
        <v>5</v>
      </c>
      <c r="C36" s="27" t="s">
        <v>43</v>
      </c>
      <c r="D36" s="47">
        <v>119115</v>
      </c>
      <c r="E36" s="47">
        <f t="shared" si="3"/>
        <v>93921</v>
      </c>
      <c r="F36" s="47">
        <f t="shared" si="3"/>
        <v>84921.05359000001</v>
      </c>
      <c r="G36" s="72">
        <v>119115</v>
      </c>
      <c r="H36" s="72">
        <v>93921</v>
      </c>
      <c r="I36" s="72">
        <v>84921.05359000001</v>
      </c>
      <c r="J36" s="33">
        <v>119115</v>
      </c>
      <c r="K36" s="33">
        <v>93921</v>
      </c>
      <c r="L36" s="33">
        <v>84921.05359000001</v>
      </c>
      <c r="M36" t="b">
        <f t="shared" si="0"/>
        <v>1</v>
      </c>
      <c r="N36" t="b">
        <f t="shared" si="1"/>
        <v>1</v>
      </c>
      <c r="O36" t="b">
        <f t="shared" si="2"/>
        <v>1</v>
      </c>
    </row>
    <row r="37" spans="2:15" ht="15" customHeight="1">
      <c r="B37" s="15" t="s">
        <v>7</v>
      </c>
      <c r="C37" s="28" t="s">
        <v>44</v>
      </c>
      <c r="D37" s="47">
        <v>3994</v>
      </c>
      <c r="E37" s="47">
        <f t="shared" si="3"/>
        <v>3994</v>
      </c>
      <c r="F37" s="47">
        <f t="shared" si="3"/>
        <v>3397.6258499999999</v>
      </c>
      <c r="G37" s="72">
        <v>3994</v>
      </c>
      <c r="H37" s="72">
        <v>3994</v>
      </c>
      <c r="I37" s="72">
        <v>3397.6258499999999</v>
      </c>
      <c r="J37" s="33">
        <v>3994</v>
      </c>
      <c r="K37" s="33">
        <v>3994</v>
      </c>
      <c r="L37" s="33">
        <v>3397.6258499999999</v>
      </c>
      <c r="M37" t="b">
        <f t="shared" si="0"/>
        <v>1</v>
      </c>
      <c r="N37" t="b">
        <f t="shared" si="1"/>
        <v>1</v>
      </c>
      <c r="O37" t="b">
        <f t="shared" si="2"/>
        <v>1</v>
      </c>
    </row>
    <row r="38" spans="2:15" ht="15" customHeight="1">
      <c r="B38" s="15" t="s">
        <v>9</v>
      </c>
      <c r="C38" s="28" t="s">
        <v>45</v>
      </c>
      <c r="D38" s="47">
        <v>27928</v>
      </c>
      <c r="E38" s="47">
        <f t="shared" si="3"/>
        <v>25318</v>
      </c>
      <c r="F38" s="47">
        <f t="shared" si="3"/>
        <v>21255.59793</v>
      </c>
      <c r="G38" s="72">
        <v>27928</v>
      </c>
      <c r="H38" s="72">
        <v>25318</v>
      </c>
      <c r="I38" s="72">
        <v>21255.59793</v>
      </c>
      <c r="J38" s="33">
        <v>27928</v>
      </c>
      <c r="K38" s="33">
        <v>25318</v>
      </c>
      <c r="L38" s="33">
        <v>21255.59793</v>
      </c>
      <c r="M38" t="b">
        <f t="shared" si="0"/>
        <v>1</v>
      </c>
      <c r="N38" t="b">
        <f t="shared" si="1"/>
        <v>1</v>
      </c>
      <c r="O38" t="b">
        <f t="shared" si="2"/>
        <v>1</v>
      </c>
    </row>
    <row r="39" spans="2:15" ht="15" customHeight="1">
      <c r="B39" s="15" t="s">
        <v>15</v>
      </c>
      <c r="C39" s="28" t="s">
        <v>46</v>
      </c>
      <c r="D39" s="47">
        <v>9686</v>
      </c>
      <c r="E39" s="47">
        <f t="shared" si="3"/>
        <v>12343</v>
      </c>
      <c r="F39" s="47">
        <f t="shared" si="3"/>
        <v>10360.934090000001</v>
      </c>
      <c r="G39" s="72">
        <v>9686</v>
      </c>
      <c r="H39" s="72">
        <v>12343</v>
      </c>
      <c r="I39" s="72">
        <v>10360.934090000001</v>
      </c>
      <c r="J39" s="33">
        <v>9686</v>
      </c>
      <c r="K39" s="33">
        <v>12343</v>
      </c>
      <c r="L39" s="33">
        <v>10360.934090000001</v>
      </c>
      <c r="M39" t="b">
        <f t="shared" si="0"/>
        <v>1</v>
      </c>
      <c r="N39" t="b">
        <f t="shared" si="1"/>
        <v>1</v>
      </c>
      <c r="O39" t="b">
        <f t="shared" si="2"/>
        <v>1</v>
      </c>
    </row>
    <row r="40" spans="2:15" ht="15" customHeight="1">
      <c r="B40" s="15" t="s">
        <v>47</v>
      </c>
      <c r="C40" s="28" t="s">
        <v>48</v>
      </c>
      <c r="D40" s="47">
        <v>37583</v>
      </c>
      <c r="E40" s="47">
        <f t="shared" si="3"/>
        <v>38583</v>
      </c>
      <c r="F40" s="47">
        <f t="shared" si="3"/>
        <v>37517.961640000001</v>
      </c>
      <c r="G40" s="72">
        <v>37583</v>
      </c>
      <c r="H40" s="72">
        <v>38583</v>
      </c>
      <c r="I40" s="72">
        <v>37517.961640000001</v>
      </c>
      <c r="J40" s="33">
        <v>37583</v>
      </c>
      <c r="K40" s="33">
        <v>38583</v>
      </c>
      <c r="L40" s="33">
        <v>37517.961640000001</v>
      </c>
      <c r="M40" t="b">
        <f t="shared" si="0"/>
        <v>1</v>
      </c>
      <c r="N40" t="b">
        <f t="shared" si="1"/>
        <v>1</v>
      </c>
      <c r="O40" t="b">
        <f t="shared" si="2"/>
        <v>1</v>
      </c>
    </row>
    <row r="41" spans="2:15" ht="15" customHeight="1">
      <c r="B41" s="15" t="s">
        <v>49</v>
      </c>
      <c r="C41" s="28" t="s">
        <v>50</v>
      </c>
      <c r="D41" s="47">
        <v>36686</v>
      </c>
      <c r="E41" s="47">
        <f t="shared" si="3"/>
        <v>36286</v>
      </c>
      <c r="F41" s="47">
        <f t="shared" si="3"/>
        <v>35431.607530000001</v>
      </c>
      <c r="G41" s="72">
        <v>36686</v>
      </c>
      <c r="H41" s="72">
        <v>36286</v>
      </c>
      <c r="I41" s="72">
        <v>35431.607530000001</v>
      </c>
      <c r="J41" s="33">
        <v>36686</v>
      </c>
      <c r="K41" s="33">
        <v>36286</v>
      </c>
      <c r="L41" s="33">
        <v>35431.607530000001</v>
      </c>
      <c r="M41" t="b">
        <f t="shared" si="0"/>
        <v>1</v>
      </c>
      <c r="N41" t="b">
        <f t="shared" si="1"/>
        <v>1</v>
      </c>
      <c r="O41" t="b">
        <f t="shared" si="2"/>
        <v>1</v>
      </c>
    </row>
    <row r="42" spans="2:15" ht="15" customHeight="1">
      <c r="B42" s="15" t="s">
        <v>51</v>
      </c>
      <c r="C42" s="28" t="s">
        <v>52</v>
      </c>
      <c r="D42" s="47">
        <v>897</v>
      </c>
      <c r="E42" s="47">
        <f t="shared" si="3"/>
        <v>2297</v>
      </c>
      <c r="F42" s="47">
        <f t="shared" si="3"/>
        <v>2086.3541100000002</v>
      </c>
      <c r="G42" s="72">
        <v>897</v>
      </c>
      <c r="H42" s="72">
        <v>2297</v>
      </c>
      <c r="I42" s="72">
        <v>2086.3541100000002</v>
      </c>
      <c r="J42" s="33">
        <v>897</v>
      </c>
      <c r="K42" s="33">
        <v>2297</v>
      </c>
      <c r="L42" s="33">
        <v>2086.3541100000002</v>
      </c>
      <c r="M42" t="b">
        <f t="shared" ref="M42:M73" si="4">D42=J42</f>
        <v>1</v>
      </c>
      <c r="N42" t="b">
        <f t="shared" ref="N42:N73" si="5">E42=K42</f>
        <v>1</v>
      </c>
      <c r="O42" t="b">
        <f t="shared" ref="O42:O73" si="6">F42=L42</f>
        <v>1</v>
      </c>
    </row>
    <row r="43" spans="2:15" ht="15" customHeight="1">
      <c r="B43" s="15" t="s">
        <v>53</v>
      </c>
      <c r="C43" s="28" t="s">
        <v>54</v>
      </c>
      <c r="D43" s="47">
        <v>0</v>
      </c>
      <c r="E43" s="47"/>
      <c r="F43" s="47"/>
      <c r="G43" s="72">
        <v>0</v>
      </c>
      <c r="H43" s="72">
        <v>0</v>
      </c>
      <c r="I43" s="72">
        <v>0</v>
      </c>
      <c r="J43" s="33">
        <v>0</v>
      </c>
      <c r="K43" s="33">
        <v>0</v>
      </c>
      <c r="L43" s="33">
        <v>0</v>
      </c>
      <c r="M43" t="b">
        <f t="shared" si="4"/>
        <v>1</v>
      </c>
      <c r="N43" t="b">
        <f t="shared" si="5"/>
        <v>1</v>
      </c>
      <c r="O43" t="b">
        <f t="shared" si="6"/>
        <v>1</v>
      </c>
    </row>
    <row r="44" spans="2:15" ht="15" customHeight="1">
      <c r="B44" s="15" t="s">
        <v>55</v>
      </c>
      <c r="C44" s="28" t="s">
        <v>56</v>
      </c>
      <c r="D44" s="47">
        <v>655</v>
      </c>
      <c r="E44" s="47">
        <f t="shared" si="3"/>
        <v>593</v>
      </c>
      <c r="F44" s="47">
        <f t="shared" si="3"/>
        <v>310.10921000000002</v>
      </c>
      <c r="G44" s="72">
        <v>655</v>
      </c>
      <c r="H44" s="72">
        <v>593</v>
      </c>
      <c r="I44" s="72">
        <v>310.10921000000002</v>
      </c>
      <c r="J44" s="33">
        <v>655</v>
      </c>
      <c r="K44" s="33">
        <v>593</v>
      </c>
      <c r="L44" s="33">
        <v>310.10921000000002</v>
      </c>
      <c r="M44" t="b">
        <f t="shared" si="4"/>
        <v>1</v>
      </c>
      <c r="N44" t="b">
        <f t="shared" si="5"/>
        <v>1</v>
      </c>
      <c r="O44" t="b">
        <f t="shared" si="6"/>
        <v>1</v>
      </c>
    </row>
    <row r="45" spans="2:15" ht="15" customHeight="1">
      <c r="B45" s="15" t="s">
        <v>57</v>
      </c>
      <c r="C45" s="28" t="s">
        <v>58</v>
      </c>
      <c r="D45" s="47">
        <v>7410</v>
      </c>
      <c r="E45" s="47">
        <f t="shared" si="3"/>
        <v>7410</v>
      </c>
      <c r="F45" s="47">
        <f t="shared" si="3"/>
        <v>6883.3234599999996</v>
      </c>
      <c r="G45" s="72">
        <v>7410</v>
      </c>
      <c r="H45" s="72">
        <v>7410</v>
      </c>
      <c r="I45" s="72">
        <v>6883.3234599999996</v>
      </c>
      <c r="J45" s="33">
        <v>7410</v>
      </c>
      <c r="K45" s="33">
        <v>7410</v>
      </c>
      <c r="L45" s="33">
        <v>6883.3234599999996</v>
      </c>
      <c r="M45" t="b">
        <f t="shared" si="4"/>
        <v>1</v>
      </c>
      <c r="N45" t="b">
        <f t="shared" si="5"/>
        <v>1</v>
      </c>
      <c r="O45" t="b">
        <f t="shared" si="6"/>
        <v>1</v>
      </c>
    </row>
    <row r="46" spans="2:15" ht="15" customHeight="1">
      <c r="B46" s="15" t="s">
        <v>59</v>
      </c>
      <c r="C46" s="28" t="s">
        <v>60</v>
      </c>
      <c r="D46" s="47">
        <v>6303</v>
      </c>
      <c r="E46" s="47">
        <f t="shared" si="3"/>
        <v>6303</v>
      </c>
      <c r="F46" s="47">
        <f t="shared" si="3"/>
        <v>6041.0122499999998</v>
      </c>
      <c r="G46" s="72">
        <v>6303</v>
      </c>
      <c r="H46" s="72">
        <v>6303</v>
      </c>
      <c r="I46" s="72">
        <v>6041.0122499999998</v>
      </c>
      <c r="J46" s="33">
        <v>6303</v>
      </c>
      <c r="K46" s="33">
        <v>6303</v>
      </c>
      <c r="L46" s="33">
        <v>6041.0122499999998</v>
      </c>
      <c r="M46" t="b">
        <f t="shared" si="4"/>
        <v>1</v>
      </c>
      <c r="N46" t="b">
        <f t="shared" si="5"/>
        <v>1</v>
      </c>
      <c r="O46" t="b">
        <f t="shared" si="6"/>
        <v>1</v>
      </c>
    </row>
    <row r="47" spans="2:15" ht="15" customHeight="1">
      <c r="B47" s="15" t="s">
        <v>61</v>
      </c>
      <c r="C47" s="28" t="s">
        <v>62</v>
      </c>
      <c r="D47" s="47">
        <v>912</v>
      </c>
      <c r="E47" s="47">
        <f t="shared" si="3"/>
        <v>912</v>
      </c>
      <c r="F47" s="47">
        <f t="shared" si="3"/>
        <v>711.91756999999996</v>
      </c>
      <c r="G47" s="72">
        <v>912</v>
      </c>
      <c r="H47" s="72">
        <v>912</v>
      </c>
      <c r="I47" s="72">
        <v>711.91756999999996</v>
      </c>
      <c r="J47" s="33">
        <v>912</v>
      </c>
      <c r="K47" s="33">
        <v>912</v>
      </c>
      <c r="L47" s="33">
        <v>711.91756999999996</v>
      </c>
      <c r="M47" t="b">
        <f t="shared" si="4"/>
        <v>1</v>
      </c>
      <c r="N47" t="b">
        <f t="shared" si="5"/>
        <v>1</v>
      </c>
      <c r="O47" t="b">
        <f t="shared" si="6"/>
        <v>1</v>
      </c>
    </row>
    <row r="48" spans="2:15" ht="15" customHeight="1">
      <c r="B48" s="15" t="s">
        <v>63</v>
      </c>
      <c r="C48" s="28" t="s">
        <v>64</v>
      </c>
      <c r="D48" s="47">
        <v>0</v>
      </c>
      <c r="E48" s="47"/>
      <c r="F48" s="47"/>
      <c r="G48" s="72">
        <v>0</v>
      </c>
      <c r="H48" s="72">
        <v>0</v>
      </c>
      <c r="I48" s="72">
        <v>0</v>
      </c>
      <c r="J48" s="33">
        <v>0</v>
      </c>
      <c r="K48" s="33">
        <v>0</v>
      </c>
      <c r="L48" s="33">
        <v>0</v>
      </c>
      <c r="M48" t="b">
        <f t="shared" si="4"/>
        <v>1</v>
      </c>
      <c r="N48" t="b">
        <f t="shared" si="5"/>
        <v>1</v>
      </c>
      <c r="O48" t="b">
        <f t="shared" si="6"/>
        <v>1</v>
      </c>
    </row>
    <row r="49" spans="1:31" ht="15" customHeight="1">
      <c r="B49" s="15" t="s">
        <v>65</v>
      </c>
      <c r="C49" s="28" t="s">
        <v>66</v>
      </c>
      <c r="D49" s="47">
        <v>195</v>
      </c>
      <c r="E49" s="47">
        <f t="shared" si="3"/>
        <v>195</v>
      </c>
      <c r="F49" s="47">
        <f t="shared" si="3"/>
        <v>130.39364</v>
      </c>
      <c r="G49" s="72">
        <v>195</v>
      </c>
      <c r="H49" s="72">
        <v>195</v>
      </c>
      <c r="I49" s="72">
        <v>130.39364</v>
      </c>
      <c r="J49" s="33">
        <v>195</v>
      </c>
      <c r="K49" s="33">
        <v>195</v>
      </c>
      <c r="L49" s="33">
        <v>130.39364</v>
      </c>
      <c r="M49" t="b">
        <f t="shared" si="4"/>
        <v>1</v>
      </c>
      <c r="N49" t="b">
        <f t="shared" si="5"/>
        <v>1</v>
      </c>
      <c r="O49" t="b">
        <f t="shared" si="6"/>
        <v>1</v>
      </c>
    </row>
    <row r="50" spans="1:31" ht="15" customHeight="1">
      <c r="B50" s="15" t="s">
        <v>67</v>
      </c>
      <c r="C50" s="28" t="s">
        <v>68</v>
      </c>
      <c r="D50" s="47">
        <v>5</v>
      </c>
      <c r="E50" s="47">
        <f t="shared" si="3"/>
        <v>17</v>
      </c>
      <c r="F50" s="47">
        <f t="shared" si="3"/>
        <v>2.0523899999999999</v>
      </c>
      <c r="G50" s="72">
        <v>5</v>
      </c>
      <c r="H50" s="72">
        <v>17</v>
      </c>
      <c r="I50" s="72">
        <v>2.0523899999999999</v>
      </c>
      <c r="J50" s="33">
        <v>5</v>
      </c>
      <c r="K50" s="33">
        <v>17</v>
      </c>
      <c r="L50" s="33">
        <v>2.0523899999999999</v>
      </c>
      <c r="M50" t="b">
        <f t="shared" si="4"/>
        <v>1</v>
      </c>
      <c r="N50" t="b">
        <f t="shared" si="5"/>
        <v>1</v>
      </c>
      <c r="O50" t="b">
        <f t="shared" si="6"/>
        <v>1</v>
      </c>
    </row>
    <row r="51" spans="1:31" ht="15" customHeight="1">
      <c r="B51" s="15" t="s">
        <v>69</v>
      </c>
      <c r="C51" s="35" t="s">
        <v>70</v>
      </c>
      <c r="D51" s="47">
        <v>1836</v>
      </c>
      <c r="E51" s="47">
        <f t="shared" si="3"/>
        <v>1823</v>
      </c>
      <c r="F51" s="47">
        <f t="shared" si="3"/>
        <v>1664.4731100000001</v>
      </c>
      <c r="G51" s="72">
        <v>1836</v>
      </c>
      <c r="H51" s="72">
        <v>1823</v>
      </c>
      <c r="I51" s="72">
        <v>1664.4731100000001</v>
      </c>
      <c r="J51" s="33">
        <v>1836</v>
      </c>
      <c r="K51" s="33">
        <v>1823</v>
      </c>
      <c r="L51" s="33">
        <v>1664.4731100000001</v>
      </c>
      <c r="M51" t="b">
        <f t="shared" si="4"/>
        <v>1</v>
      </c>
      <c r="N51" t="b">
        <f t="shared" si="5"/>
        <v>1</v>
      </c>
      <c r="O51" t="b">
        <f t="shared" si="6"/>
        <v>1</v>
      </c>
    </row>
    <row r="52" spans="1:31" ht="15" customHeight="1">
      <c r="B52" s="15" t="s">
        <v>71</v>
      </c>
      <c r="C52" s="28" t="s">
        <v>72</v>
      </c>
      <c r="D52" s="47">
        <v>0</v>
      </c>
      <c r="E52" s="47"/>
      <c r="F52" s="47"/>
      <c r="G52" s="72">
        <v>0</v>
      </c>
      <c r="H52" s="72">
        <v>0</v>
      </c>
      <c r="I52" s="72">
        <v>0</v>
      </c>
      <c r="J52" s="33">
        <v>0</v>
      </c>
      <c r="K52" s="33">
        <v>0</v>
      </c>
      <c r="L52" s="33">
        <v>0</v>
      </c>
      <c r="M52" t="b">
        <f t="shared" si="4"/>
        <v>1</v>
      </c>
      <c r="N52" t="b">
        <f t="shared" si="5"/>
        <v>1</v>
      </c>
      <c r="O52" t="b">
        <f t="shared" si="6"/>
        <v>1</v>
      </c>
    </row>
    <row r="53" spans="1:31" s="3" customFormat="1" ht="15" customHeight="1">
      <c r="A53"/>
      <c r="B53" s="15" t="s">
        <v>73</v>
      </c>
      <c r="C53" s="28" t="s">
        <v>74</v>
      </c>
      <c r="D53" s="47">
        <v>0</v>
      </c>
      <c r="E53" s="47"/>
      <c r="F53" s="47"/>
      <c r="G53" s="72">
        <v>0</v>
      </c>
      <c r="H53" s="72">
        <v>0</v>
      </c>
      <c r="I53" s="72">
        <v>0</v>
      </c>
      <c r="J53" s="33">
        <v>0</v>
      </c>
      <c r="K53" s="33">
        <v>0</v>
      </c>
      <c r="L53" s="33">
        <v>0</v>
      </c>
      <c r="M53" t="b">
        <f t="shared" si="4"/>
        <v>1</v>
      </c>
      <c r="N53" t="b">
        <f t="shared" si="5"/>
        <v>1</v>
      </c>
      <c r="O53" t="b">
        <f t="shared" si="6"/>
        <v>1</v>
      </c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</row>
    <row r="54" spans="1:31" s="3" customFormat="1" ht="15" customHeight="1">
      <c r="A54"/>
      <c r="B54" s="15" t="s">
        <v>75</v>
      </c>
      <c r="C54" s="28" t="s">
        <v>76</v>
      </c>
      <c r="D54" s="47">
        <v>84</v>
      </c>
      <c r="E54" s="47">
        <f t="shared" si="3"/>
        <v>96</v>
      </c>
      <c r="F54" s="47">
        <f t="shared" si="3"/>
        <v>71.514309999999995</v>
      </c>
      <c r="G54" s="72">
        <v>84</v>
      </c>
      <c r="H54" s="72">
        <v>96</v>
      </c>
      <c r="I54" s="72">
        <v>71.514309999999995</v>
      </c>
      <c r="J54" s="33">
        <v>84</v>
      </c>
      <c r="K54" s="33">
        <v>96</v>
      </c>
      <c r="L54" s="33">
        <v>71.514309999999995</v>
      </c>
      <c r="M54" t="b">
        <f t="shared" si="4"/>
        <v>1</v>
      </c>
      <c r="N54" t="b">
        <f t="shared" si="5"/>
        <v>1</v>
      </c>
      <c r="O54" t="b">
        <f t="shared" si="6"/>
        <v>1</v>
      </c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</row>
    <row r="55" spans="1:31" s="3" customFormat="1">
      <c r="A55"/>
      <c r="B55" s="15" t="s">
        <v>77</v>
      </c>
      <c r="C55" s="28" t="s">
        <v>78</v>
      </c>
      <c r="D55" s="47">
        <v>1709</v>
      </c>
      <c r="E55" s="47">
        <f t="shared" si="3"/>
        <v>1699</v>
      </c>
      <c r="F55" s="47">
        <f t="shared" si="3"/>
        <v>1590.5509999999999</v>
      </c>
      <c r="G55" s="72">
        <v>1709</v>
      </c>
      <c r="H55" s="72">
        <v>1699</v>
      </c>
      <c r="I55" s="72">
        <v>1590.5509999999999</v>
      </c>
      <c r="J55" s="33">
        <v>1709</v>
      </c>
      <c r="K55" s="33">
        <v>1699</v>
      </c>
      <c r="L55" s="33">
        <v>1590.5509999999999</v>
      </c>
      <c r="M55" t="b">
        <f t="shared" si="4"/>
        <v>1</v>
      </c>
      <c r="N55" t="b">
        <f t="shared" si="5"/>
        <v>1</v>
      </c>
      <c r="O55" t="b">
        <f t="shared" si="6"/>
        <v>1</v>
      </c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</row>
    <row r="56" spans="1:31" s="3" customFormat="1" ht="15" customHeight="1">
      <c r="A56"/>
      <c r="B56" s="15" t="s">
        <v>79</v>
      </c>
      <c r="C56" s="28" t="s">
        <v>80</v>
      </c>
      <c r="D56" s="47">
        <v>43</v>
      </c>
      <c r="E56" s="47">
        <f t="shared" si="3"/>
        <v>28</v>
      </c>
      <c r="F56" s="47">
        <f t="shared" si="3"/>
        <v>2.4078000000000004</v>
      </c>
      <c r="G56" s="72">
        <v>43</v>
      </c>
      <c r="H56" s="72">
        <v>28</v>
      </c>
      <c r="I56" s="72">
        <v>2.4078000000000004</v>
      </c>
      <c r="J56" s="33">
        <v>43</v>
      </c>
      <c r="K56" s="33">
        <v>28</v>
      </c>
      <c r="L56" s="33">
        <v>2.4078000000000004</v>
      </c>
      <c r="M56" t="b">
        <f t="shared" si="4"/>
        <v>1</v>
      </c>
      <c r="N56" t="b">
        <f t="shared" si="5"/>
        <v>1</v>
      </c>
      <c r="O56" t="b">
        <f t="shared" si="6"/>
        <v>1</v>
      </c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</row>
    <row r="57" spans="1:31" s="3" customFormat="1" ht="15" customHeight="1">
      <c r="A57"/>
      <c r="B57" s="15" t="s">
        <v>81</v>
      </c>
      <c r="C57" s="28" t="s">
        <v>82</v>
      </c>
      <c r="D57" s="47">
        <v>30018</v>
      </c>
      <c r="E57" s="47">
        <f t="shared" si="3"/>
        <v>3840</v>
      </c>
      <c r="F57" s="47">
        <f t="shared" si="3"/>
        <v>3528.9759100000001</v>
      </c>
      <c r="G57" s="72">
        <v>30018</v>
      </c>
      <c r="H57" s="72">
        <v>3840</v>
      </c>
      <c r="I57" s="72">
        <v>3528.9759100000001</v>
      </c>
      <c r="J57" s="33">
        <v>30018</v>
      </c>
      <c r="K57" s="33">
        <v>3840</v>
      </c>
      <c r="L57" s="33">
        <v>3528.9759100000001</v>
      </c>
      <c r="M57" t="b">
        <f t="shared" si="4"/>
        <v>1</v>
      </c>
      <c r="N57" t="b">
        <f t="shared" si="5"/>
        <v>1</v>
      </c>
      <c r="O57" t="b">
        <f t="shared" si="6"/>
        <v>1</v>
      </c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</row>
    <row r="58" spans="1:31" s="3" customFormat="1" ht="15" customHeight="1">
      <c r="A58"/>
      <c r="B58" s="15" t="s">
        <v>17</v>
      </c>
      <c r="C58" s="28" t="s">
        <v>83</v>
      </c>
      <c r="D58" s="47">
        <v>0</v>
      </c>
      <c r="E58" s="47"/>
      <c r="F58" s="47"/>
      <c r="G58" s="72">
        <v>0</v>
      </c>
      <c r="H58" s="72">
        <v>0</v>
      </c>
      <c r="I58" s="72">
        <v>0</v>
      </c>
      <c r="J58" s="33">
        <v>0</v>
      </c>
      <c r="K58" s="33">
        <v>0</v>
      </c>
      <c r="L58" s="33">
        <v>0</v>
      </c>
      <c r="M58" t="b">
        <f t="shared" si="4"/>
        <v>1</v>
      </c>
      <c r="N58" t="b">
        <f t="shared" si="5"/>
        <v>1</v>
      </c>
      <c r="O58" t="b">
        <f t="shared" si="6"/>
        <v>1</v>
      </c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</row>
    <row r="59" spans="1:31" s="3" customFormat="1">
      <c r="A59"/>
      <c r="B59" s="18" t="s">
        <v>84</v>
      </c>
      <c r="C59" s="30" t="s">
        <v>85</v>
      </c>
      <c r="D59" s="47">
        <v>-30698</v>
      </c>
      <c r="E59" s="47">
        <f>K59</f>
        <v>-6828</v>
      </c>
      <c r="F59" s="47">
        <f>L59</f>
        <v>-2408.5513999999998</v>
      </c>
      <c r="G59" s="72">
        <v>-30698</v>
      </c>
      <c r="H59" s="72">
        <v>-6828</v>
      </c>
      <c r="I59" s="72">
        <v>-2408.5513999999998</v>
      </c>
      <c r="J59" s="33">
        <v>-30698</v>
      </c>
      <c r="K59" s="33">
        <v>-6828</v>
      </c>
      <c r="L59" s="33">
        <v>-2408.5513999999998</v>
      </c>
      <c r="M59" t="b">
        <f t="shared" si="4"/>
        <v>1</v>
      </c>
      <c r="N59" t="b">
        <f t="shared" si="5"/>
        <v>1</v>
      </c>
      <c r="O59" t="b">
        <f t="shared" si="6"/>
        <v>1</v>
      </c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</row>
    <row r="60" spans="1:31" s="3" customFormat="1">
      <c r="A60"/>
      <c r="B60" s="17" t="s">
        <v>86</v>
      </c>
      <c r="C60" s="30" t="s">
        <v>87</v>
      </c>
      <c r="D60" s="47">
        <v>0</v>
      </c>
      <c r="E60" s="47"/>
      <c r="F60" s="47"/>
      <c r="G60" s="72">
        <v>0</v>
      </c>
      <c r="H60" s="72">
        <v>0</v>
      </c>
      <c r="I60" s="72">
        <v>0</v>
      </c>
      <c r="J60" s="33">
        <v>0</v>
      </c>
      <c r="K60" s="33">
        <v>0</v>
      </c>
      <c r="L60" s="33">
        <v>0</v>
      </c>
      <c r="M60" t="b">
        <f t="shared" si="4"/>
        <v>1</v>
      </c>
      <c r="N60" t="b">
        <f t="shared" si="5"/>
        <v>1</v>
      </c>
      <c r="O60" t="b">
        <f t="shared" si="6"/>
        <v>1</v>
      </c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</row>
    <row r="61" spans="1:31" s="3" customFormat="1">
      <c r="A61"/>
      <c r="B61" s="17" t="s">
        <v>88</v>
      </c>
      <c r="C61" s="30" t="s">
        <v>89</v>
      </c>
      <c r="D61" s="47">
        <v>-30698</v>
      </c>
      <c r="E61" s="47">
        <f t="shared" si="3"/>
        <v>-6828</v>
      </c>
      <c r="F61" s="47">
        <f t="shared" si="3"/>
        <v>-2408.5513999999998</v>
      </c>
      <c r="G61" s="72">
        <v>-30698</v>
      </c>
      <c r="H61" s="72">
        <v>-6828</v>
      </c>
      <c r="I61" s="72">
        <v>-2408.5513999999998</v>
      </c>
      <c r="J61" s="33">
        <v>-30698</v>
      </c>
      <c r="K61" s="33">
        <v>-6828</v>
      </c>
      <c r="L61" s="33">
        <v>-2408.5513999999998</v>
      </c>
      <c r="M61" t="b">
        <f t="shared" si="4"/>
        <v>1</v>
      </c>
      <c r="N61" t="b">
        <f t="shared" si="5"/>
        <v>1</v>
      </c>
      <c r="O61" t="b">
        <f t="shared" si="6"/>
        <v>1</v>
      </c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</row>
    <row r="62" spans="1:31" s="3" customFormat="1">
      <c r="A62"/>
      <c r="B62" s="16" t="s">
        <v>90</v>
      </c>
      <c r="C62" s="28" t="s">
        <v>91</v>
      </c>
      <c r="D62" s="47" t="s">
        <v>4</v>
      </c>
      <c r="E62" s="47" t="str">
        <f t="shared" si="3"/>
        <v>x</v>
      </c>
      <c r="F62" s="47" t="str">
        <f t="shared" si="3"/>
        <v>x</v>
      </c>
      <c r="G62" s="72">
        <v>0</v>
      </c>
      <c r="H62" s="72">
        <v>0</v>
      </c>
      <c r="I62" s="72">
        <v>0</v>
      </c>
      <c r="J62" s="24" t="s">
        <v>4</v>
      </c>
      <c r="K62" s="24" t="s">
        <v>4</v>
      </c>
      <c r="L62" s="24" t="s">
        <v>4</v>
      </c>
      <c r="M62" t="b">
        <f t="shared" si="4"/>
        <v>1</v>
      </c>
      <c r="N62" t="b">
        <f t="shared" si="5"/>
        <v>1</v>
      </c>
      <c r="O62" t="b">
        <f t="shared" si="6"/>
        <v>1</v>
      </c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</row>
    <row r="63" spans="1:31" s="3" customFormat="1" ht="15" customHeight="1">
      <c r="A63"/>
      <c r="B63" s="16" t="s">
        <v>5</v>
      </c>
      <c r="C63" s="27" t="s">
        <v>92</v>
      </c>
      <c r="D63" s="47">
        <v>20952</v>
      </c>
      <c r="E63" s="47">
        <f t="shared" si="3"/>
        <v>20952</v>
      </c>
      <c r="F63" s="47">
        <f t="shared" si="3"/>
        <v>20813.772739999997</v>
      </c>
      <c r="G63" s="72">
        <v>20952</v>
      </c>
      <c r="H63" s="72">
        <v>20952</v>
      </c>
      <c r="I63" s="72">
        <v>20813.772739999997</v>
      </c>
      <c r="J63" s="33">
        <v>20952</v>
      </c>
      <c r="K63" s="33">
        <v>20952</v>
      </c>
      <c r="L63" s="33">
        <v>20813.772739999997</v>
      </c>
      <c r="M63" t="b">
        <f t="shared" si="4"/>
        <v>1</v>
      </c>
      <c r="N63" t="b">
        <f t="shared" si="5"/>
        <v>1</v>
      </c>
      <c r="O63" t="b">
        <f t="shared" si="6"/>
        <v>1</v>
      </c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</row>
    <row r="64" spans="1:31" s="3" customFormat="1" ht="15" customHeight="1">
      <c r="A64"/>
      <c r="B64" s="15" t="s">
        <v>7</v>
      </c>
      <c r="C64" s="28" t="s">
        <v>93</v>
      </c>
      <c r="D64" s="47">
        <v>0</v>
      </c>
      <c r="E64" s="47"/>
      <c r="F64" s="47"/>
      <c r="G64" s="72">
        <v>0</v>
      </c>
      <c r="H64" s="72">
        <v>0</v>
      </c>
      <c r="I64" s="72">
        <v>0</v>
      </c>
      <c r="J64" s="33">
        <v>0</v>
      </c>
      <c r="K64" s="33">
        <v>0</v>
      </c>
      <c r="L64" s="33">
        <v>0</v>
      </c>
      <c r="M64" t="b">
        <f t="shared" si="4"/>
        <v>1</v>
      </c>
      <c r="N64" t="b">
        <f t="shared" si="5"/>
        <v>1</v>
      </c>
      <c r="O64" t="b">
        <f t="shared" si="6"/>
        <v>1</v>
      </c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</row>
    <row r="65" spans="1:31" s="3" customFormat="1" ht="15" customHeight="1">
      <c r="A65"/>
      <c r="B65" s="15" t="s">
        <v>9</v>
      </c>
      <c r="C65" s="28" t="s">
        <v>94</v>
      </c>
      <c r="D65" s="47">
        <v>0</v>
      </c>
      <c r="E65" s="47"/>
      <c r="F65" s="47"/>
      <c r="G65" s="72">
        <v>0</v>
      </c>
      <c r="H65" s="72">
        <v>0</v>
      </c>
      <c r="I65" s="72">
        <v>0</v>
      </c>
      <c r="J65" s="33">
        <v>0</v>
      </c>
      <c r="K65" s="33">
        <v>0</v>
      </c>
      <c r="L65" s="33">
        <v>0</v>
      </c>
      <c r="M65" t="b">
        <f t="shared" si="4"/>
        <v>1</v>
      </c>
      <c r="N65" t="b">
        <f t="shared" si="5"/>
        <v>1</v>
      </c>
      <c r="O65" t="b">
        <f t="shared" si="6"/>
        <v>1</v>
      </c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</row>
    <row r="66" spans="1:31" s="3" customFormat="1" ht="15" customHeight="1">
      <c r="A66"/>
      <c r="B66" s="15" t="s">
        <v>15</v>
      </c>
      <c r="C66" s="28" t="s">
        <v>95</v>
      </c>
      <c r="D66" s="47">
        <v>700</v>
      </c>
      <c r="E66" s="47">
        <f t="shared" si="3"/>
        <v>700</v>
      </c>
      <c r="F66" s="47">
        <f t="shared" si="3"/>
        <v>699.76710000000003</v>
      </c>
      <c r="G66" s="72">
        <v>700</v>
      </c>
      <c r="H66" s="72">
        <v>700</v>
      </c>
      <c r="I66" s="72">
        <v>699.76710000000003</v>
      </c>
      <c r="J66" s="33">
        <v>700</v>
      </c>
      <c r="K66" s="33">
        <v>700</v>
      </c>
      <c r="L66" s="33">
        <v>699.76710000000003</v>
      </c>
      <c r="M66" t="b">
        <f t="shared" si="4"/>
        <v>1</v>
      </c>
      <c r="N66" t="b">
        <f t="shared" si="5"/>
        <v>1</v>
      </c>
      <c r="O66" t="b">
        <f t="shared" si="6"/>
        <v>1</v>
      </c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</row>
    <row r="67" spans="1:31" s="3" customFormat="1">
      <c r="A67"/>
      <c r="B67" s="15" t="s">
        <v>47</v>
      </c>
      <c r="C67" s="28" t="s">
        <v>96</v>
      </c>
      <c r="D67" s="47">
        <v>0</v>
      </c>
      <c r="E67" s="47"/>
      <c r="F67" s="47"/>
      <c r="G67" s="72">
        <v>0</v>
      </c>
      <c r="H67" s="72">
        <v>0</v>
      </c>
      <c r="I67" s="72">
        <v>0</v>
      </c>
      <c r="J67" s="33">
        <v>0</v>
      </c>
      <c r="K67" s="33">
        <v>0</v>
      </c>
      <c r="L67" s="33">
        <v>0</v>
      </c>
      <c r="M67" t="b">
        <f t="shared" si="4"/>
        <v>1</v>
      </c>
      <c r="N67" t="b">
        <f t="shared" si="5"/>
        <v>1</v>
      </c>
      <c r="O67" t="b">
        <f t="shared" si="6"/>
        <v>1</v>
      </c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</row>
    <row r="68" spans="1:31" s="3" customFormat="1" ht="15" customHeight="1">
      <c r="A68"/>
      <c r="B68" s="15" t="s">
        <v>49</v>
      </c>
      <c r="C68" s="28" t="s">
        <v>97</v>
      </c>
      <c r="D68" s="47">
        <v>0</v>
      </c>
      <c r="E68" s="47"/>
      <c r="F68" s="47"/>
      <c r="G68" s="72">
        <v>0</v>
      </c>
      <c r="H68" s="72">
        <v>0</v>
      </c>
      <c r="I68" s="72">
        <v>0</v>
      </c>
      <c r="J68" s="33">
        <v>0</v>
      </c>
      <c r="K68" s="33">
        <v>0</v>
      </c>
      <c r="L68" s="33">
        <v>0</v>
      </c>
      <c r="M68" t="b">
        <f t="shared" si="4"/>
        <v>1</v>
      </c>
      <c r="N68" t="b">
        <f t="shared" si="5"/>
        <v>1</v>
      </c>
      <c r="O68" t="b">
        <f t="shared" si="6"/>
        <v>1</v>
      </c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</row>
    <row r="69" spans="1:31" s="3" customFormat="1">
      <c r="A69"/>
      <c r="B69" s="15" t="s">
        <v>55</v>
      </c>
      <c r="C69" s="28" t="s">
        <v>98</v>
      </c>
      <c r="D69" s="47">
        <v>0</v>
      </c>
      <c r="E69" s="47"/>
      <c r="F69" s="47"/>
      <c r="G69" s="72">
        <v>0</v>
      </c>
      <c r="H69" s="72">
        <v>0</v>
      </c>
      <c r="I69" s="72">
        <v>0</v>
      </c>
      <c r="J69" s="33">
        <v>0</v>
      </c>
      <c r="K69" s="33">
        <v>0</v>
      </c>
      <c r="L69" s="33">
        <v>0</v>
      </c>
      <c r="M69" t="b">
        <f t="shared" si="4"/>
        <v>1</v>
      </c>
      <c r="N69" t="b">
        <f t="shared" si="5"/>
        <v>1</v>
      </c>
      <c r="O69" t="b">
        <f t="shared" si="6"/>
        <v>1</v>
      </c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</row>
    <row r="70" spans="1:31" s="3" customFormat="1" ht="15" customHeight="1">
      <c r="A70"/>
      <c r="B70" s="15" t="s">
        <v>99</v>
      </c>
      <c r="C70" s="28" t="s">
        <v>100</v>
      </c>
      <c r="D70" s="47">
        <v>0</v>
      </c>
      <c r="E70" s="47"/>
      <c r="F70" s="47"/>
      <c r="G70" s="72">
        <v>0</v>
      </c>
      <c r="H70" s="72">
        <v>0</v>
      </c>
      <c r="I70" s="72">
        <v>0</v>
      </c>
      <c r="J70" s="33">
        <v>0</v>
      </c>
      <c r="K70" s="33">
        <v>0</v>
      </c>
      <c r="L70" s="33">
        <v>0</v>
      </c>
      <c r="M70" t="b">
        <f t="shared" si="4"/>
        <v>1</v>
      </c>
      <c r="N70" t="b">
        <f t="shared" si="5"/>
        <v>1</v>
      </c>
      <c r="O70" t="b">
        <f t="shared" si="6"/>
        <v>1</v>
      </c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</row>
    <row r="71" spans="1:31" s="3" customFormat="1" ht="15" customHeight="1">
      <c r="A71"/>
      <c r="B71" s="15" t="s">
        <v>57</v>
      </c>
      <c r="C71" s="28" t="s">
        <v>101</v>
      </c>
      <c r="D71" s="47">
        <v>0</v>
      </c>
      <c r="E71" s="47"/>
      <c r="F71" s="47"/>
      <c r="G71" s="72">
        <v>0</v>
      </c>
      <c r="H71" s="72">
        <v>0</v>
      </c>
      <c r="I71" s="72">
        <v>0</v>
      </c>
      <c r="J71" s="33">
        <v>0</v>
      </c>
      <c r="K71" s="33">
        <v>0</v>
      </c>
      <c r="L71" s="33">
        <v>0</v>
      </c>
      <c r="M71" t="b">
        <f t="shared" si="4"/>
        <v>1</v>
      </c>
      <c r="N71" t="b">
        <f t="shared" si="5"/>
        <v>1</v>
      </c>
      <c r="O71" t="b">
        <f t="shared" si="6"/>
        <v>1</v>
      </c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</row>
    <row r="72" spans="1:31" s="3" customFormat="1" ht="15" customHeight="1">
      <c r="A72"/>
      <c r="B72" s="15" t="s">
        <v>67</v>
      </c>
      <c r="C72" s="28" t="s">
        <v>102</v>
      </c>
      <c r="D72" s="47">
        <v>20252</v>
      </c>
      <c r="E72" s="47">
        <f t="shared" si="3"/>
        <v>20252</v>
      </c>
      <c r="F72" s="47">
        <f t="shared" si="3"/>
        <v>20114.005639999999</v>
      </c>
      <c r="G72" s="72">
        <v>20252</v>
      </c>
      <c r="H72" s="72">
        <v>20252</v>
      </c>
      <c r="I72" s="72">
        <v>20114.005639999999</v>
      </c>
      <c r="J72" s="33">
        <v>20252</v>
      </c>
      <c r="K72" s="33">
        <v>20252</v>
      </c>
      <c r="L72" s="33">
        <v>20114.005639999999</v>
      </c>
      <c r="M72" t="b">
        <f t="shared" si="4"/>
        <v>1</v>
      </c>
      <c r="N72" t="b">
        <f t="shared" si="5"/>
        <v>1</v>
      </c>
      <c r="O72" t="b">
        <f t="shared" si="6"/>
        <v>1</v>
      </c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31" s="3" customFormat="1">
      <c r="A73"/>
      <c r="B73" s="18" t="s">
        <v>103</v>
      </c>
      <c r="C73" s="31" t="s">
        <v>104</v>
      </c>
      <c r="D73" s="47">
        <v>26821</v>
      </c>
      <c r="E73" s="47">
        <f t="shared" si="3"/>
        <v>27900</v>
      </c>
      <c r="F73" s="47">
        <f t="shared" si="3"/>
        <v>26419.704859999998</v>
      </c>
      <c r="G73" s="72">
        <v>26821</v>
      </c>
      <c r="H73" s="72">
        <v>27900</v>
      </c>
      <c r="I73" s="72">
        <v>26419.704859999998</v>
      </c>
      <c r="J73" s="33">
        <v>26821</v>
      </c>
      <c r="K73" s="33">
        <v>27900</v>
      </c>
      <c r="L73" s="33">
        <v>26419.704859999998</v>
      </c>
      <c r="M73" t="b">
        <f t="shared" si="4"/>
        <v>1</v>
      </c>
      <c r="N73" t="b">
        <f t="shared" si="5"/>
        <v>1</v>
      </c>
      <c r="O73" t="b">
        <f t="shared" si="6"/>
        <v>1</v>
      </c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31" s="3" customFormat="1">
      <c r="A74"/>
      <c r="B74" s="17" t="s">
        <v>105</v>
      </c>
      <c r="C74" s="32" t="s">
        <v>106</v>
      </c>
      <c r="D74" s="47">
        <v>0</v>
      </c>
      <c r="E74" s="47"/>
      <c r="F74" s="47"/>
      <c r="G74" s="72">
        <v>0</v>
      </c>
      <c r="H74" s="72">
        <v>0</v>
      </c>
      <c r="I74" s="72">
        <v>0</v>
      </c>
      <c r="J74" s="33">
        <v>0</v>
      </c>
      <c r="K74" s="33">
        <v>0</v>
      </c>
      <c r="L74" s="33">
        <v>0</v>
      </c>
      <c r="M74" t="b">
        <f t="shared" ref="M74:M94" si="7">D74=J74</f>
        <v>1</v>
      </c>
      <c r="N74" t="b">
        <f t="shared" ref="N74:N94" si="8">E74=K74</f>
        <v>1</v>
      </c>
      <c r="O74" t="b">
        <f t="shared" ref="O74:O94" si="9">F74=L74</f>
        <v>1</v>
      </c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31" s="3" customFormat="1">
      <c r="A75"/>
      <c r="B75" s="16" t="s">
        <v>107</v>
      </c>
      <c r="C75" s="27" t="s">
        <v>108</v>
      </c>
      <c r="D75" s="47" t="s">
        <v>4</v>
      </c>
      <c r="E75" s="47" t="str">
        <f t="shared" ref="E75:F78" si="10">K75</f>
        <v>x</v>
      </c>
      <c r="F75" s="47" t="str">
        <f t="shared" si="10"/>
        <v>x</v>
      </c>
      <c r="G75" s="72">
        <v>0</v>
      </c>
      <c r="H75" s="72">
        <v>0</v>
      </c>
      <c r="I75" s="72">
        <v>0</v>
      </c>
      <c r="J75" s="33" t="s">
        <v>4</v>
      </c>
      <c r="K75" s="33" t="s">
        <v>4</v>
      </c>
      <c r="L75" s="33" t="s">
        <v>4</v>
      </c>
      <c r="M75" t="b">
        <f t="shared" si="7"/>
        <v>1</v>
      </c>
      <c r="N75" t="b">
        <f t="shared" si="8"/>
        <v>1</v>
      </c>
      <c r="O75" t="b">
        <f t="shared" si="9"/>
        <v>1</v>
      </c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31" s="3" customFormat="1" ht="15" customHeight="1">
      <c r="A76"/>
      <c r="B76" s="16" t="s">
        <v>5</v>
      </c>
      <c r="C76" s="27" t="s">
        <v>6</v>
      </c>
      <c r="D76" s="47">
        <v>41308</v>
      </c>
      <c r="E76" s="47">
        <f t="shared" si="10"/>
        <v>44554</v>
      </c>
      <c r="F76" s="47">
        <f t="shared" si="10"/>
        <v>52404.312189999997</v>
      </c>
      <c r="G76" s="72">
        <v>41308</v>
      </c>
      <c r="H76" s="72">
        <v>44554</v>
      </c>
      <c r="I76" s="72">
        <v>52404.312189999997</v>
      </c>
      <c r="J76" s="33">
        <v>41308</v>
      </c>
      <c r="K76" s="33">
        <v>44554</v>
      </c>
      <c r="L76" s="33">
        <v>52404.312189999997</v>
      </c>
      <c r="M76" t="b">
        <f t="shared" si="7"/>
        <v>1</v>
      </c>
      <c r="N76" t="b">
        <f t="shared" si="8"/>
        <v>1</v>
      </c>
      <c r="O76" t="b">
        <f t="shared" si="9"/>
        <v>1</v>
      </c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31" s="3" customFormat="1" ht="15" customHeight="1">
      <c r="A77"/>
      <c r="B77" s="15" t="s">
        <v>7</v>
      </c>
      <c r="C77" s="28" t="s">
        <v>8</v>
      </c>
      <c r="D77" s="47">
        <v>33002</v>
      </c>
      <c r="E77" s="47">
        <f t="shared" si="10"/>
        <v>36248</v>
      </c>
      <c r="F77" s="47">
        <f t="shared" si="10"/>
        <v>39207.424169999998</v>
      </c>
      <c r="G77" s="72">
        <v>33002</v>
      </c>
      <c r="H77" s="72">
        <v>36248</v>
      </c>
      <c r="I77" s="72">
        <v>39207.424169999998</v>
      </c>
      <c r="J77" s="33">
        <v>33002</v>
      </c>
      <c r="K77" s="33">
        <v>36248</v>
      </c>
      <c r="L77" s="33">
        <v>39207.424169999998</v>
      </c>
      <c r="M77" t="b">
        <f t="shared" si="7"/>
        <v>1</v>
      </c>
      <c r="N77" t="b">
        <f t="shared" si="8"/>
        <v>1</v>
      </c>
      <c r="O77" t="b">
        <f t="shared" si="9"/>
        <v>1</v>
      </c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31" s="3" customFormat="1" ht="15" customHeight="1">
      <c r="A78"/>
      <c r="B78" s="15" t="s">
        <v>9</v>
      </c>
      <c r="C78" s="28" t="s">
        <v>10</v>
      </c>
      <c r="D78" s="47">
        <v>7156</v>
      </c>
      <c r="E78" s="47">
        <f t="shared" si="10"/>
        <v>7156</v>
      </c>
      <c r="F78" s="47">
        <f t="shared" si="10"/>
        <v>8885.3010099999992</v>
      </c>
      <c r="G78" s="72">
        <v>7156</v>
      </c>
      <c r="H78" s="72">
        <v>7156</v>
      </c>
      <c r="I78" s="72">
        <v>8885.3010099999992</v>
      </c>
      <c r="J78" s="33">
        <v>7156</v>
      </c>
      <c r="K78" s="33">
        <v>7156</v>
      </c>
      <c r="L78" s="33">
        <v>8885.3010099999992</v>
      </c>
      <c r="M78" t="b">
        <f t="shared" si="7"/>
        <v>1</v>
      </c>
      <c r="N78" t="b">
        <f t="shared" si="8"/>
        <v>1</v>
      </c>
      <c r="O78" t="b">
        <f t="shared" si="9"/>
        <v>1</v>
      </c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31" s="3" customFormat="1" ht="15" customHeight="1">
      <c r="A79"/>
      <c r="B79" s="15" t="s">
        <v>11</v>
      </c>
      <c r="C79" s="28" t="s">
        <v>12</v>
      </c>
      <c r="D79" s="47">
        <v>0</v>
      </c>
      <c r="E79" s="47"/>
      <c r="F79" s="47"/>
      <c r="G79" s="72">
        <v>0</v>
      </c>
      <c r="H79" s="72">
        <v>0</v>
      </c>
      <c r="I79" s="72">
        <v>0</v>
      </c>
      <c r="J79" s="33">
        <v>0</v>
      </c>
      <c r="K79" s="33">
        <v>0</v>
      </c>
      <c r="L79" s="33">
        <v>0</v>
      </c>
      <c r="M79" t="b">
        <f t="shared" si="7"/>
        <v>1</v>
      </c>
      <c r="N79" t="b">
        <f t="shared" si="8"/>
        <v>1</v>
      </c>
      <c r="O79" t="b">
        <f t="shared" si="9"/>
        <v>1</v>
      </c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31" s="3" customFormat="1" ht="15" customHeight="1">
      <c r="A80"/>
      <c r="B80" s="15" t="s">
        <v>13</v>
      </c>
      <c r="C80" s="28" t="s">
        <v>14</v>
      </c>
      <c r="D80" s="47">
        <v>5725</v>
      </c>
      <c r="E80" s="47">
        <f>K80</f>
        <v>5725</v>
      </c>
      <c r="F80" s="47">
        <f>L80</f>
        <v>8356.232320000001</v>
      </c>
      <c r="G80" s="72">
        <v>5725</v>
      </c>
      <c r="H80" s="72">
        <v>5725</v>
      </c>
      <c r="I80" s="72">
        <v>8356.232320000001</v>
      </c>
      <c r="J80" s="33">
        <v>5725</v>
      </c>
      <c r="K80" s="33">
        <v>5725</v>
      </c>
      <c r="L80" s="33">
        <v>8356.232320000001</v>
      </c>
      <c r="M80" t="b">
        <f t="shared" si="7"/>
        <v>1</v>
      </c>
      <c r="N80" t="b">
        <f t="shared" si="8"/>
        <v>1</v>
      </c>
      <c r="O80" t="b">
        <f t="shared" si="9"/>
        <v>1</v>
      </c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s="3" customFormat="1" ht="15" customHeight="1">
      <c r="A81"/>
      <c r="B81" s="15" t="s">
        <v>15</v>
      </c>
      <c r="C81" s="28" t="s">
        <v>16</v>
      </c>
      <c r="D81" s="47">
        <v>650</v>
      </c>
      <c r="E81" s="47">
        <f>K81</f>
        <v>650</v>
      </c>
      <c r="F81" s="47">
        <f>L81</f>
        <v>703.07475999999997</v>
      </c>
      <c r="G81" s="72">
        <v>650</v>
      </c>
      <c r="H81" s="72">
        <v>650</v>
      </c>
      <c r="I81" s="72">
        <v>703.07475999999997</v>
      </c>
      <c r="J81" s="33">
        <v>650</v>
      </c>
      <c r="K81" s="33">
        <v>650</v>
      </c>
      <c r="L81" s="33">
        <v>703.07475999999997</v>
      </c>
      <c r="M81" t="b">
        <f t="shared" si="7"/>
        <v>1</v>
      </c>
      <c r="N81" t="b">
        <f t="shared" si="8"/>
        <v>1</v>
      </c>
      <c r="O81" t="b">
        <f t="shared" si="9"/>
        <v>1</v>
      </c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s="3" customFormat="1" ht="15" customHeight="1">
      <c r="A82"/>
      <c r="B82" s="15" t="s">
        <v>17</v>
      </c>
      <c r="C82" s="28" t="s">
        <v>18</v>
      </c>
      <c r="D82" s="47">
        <v>0</v>
      </c>
      <c r="E82" s="47"/>
      <c r="F82" s="47"/>
      <c r="G82" s="72">
        <v>0</v>
      </c>
      <c r="H82" s="72">
        <v>0</v>
      </c>
      <c r="I82" s="72">
        <v>0</v>
      </c>
      <c r="J82" s="33">
        <v>0</v>
      </c>
      <c r="K82" s="33">
        <v>0</v>
      </c>
      <c r="L82" s="33">
        <v>0</v>
      </c>
      <c r="M82" t="b">
        <f t="shared" si="7"/>
        <v>1</v>
      </c>
      <c r="N82" t="b">
        <f t="shared" si="8"/>
        <v>1</v>
      </c>
      <c r="O82" t="b">
        <f t="shared" si="9"/>
        <v>1</v>
      </c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s="3" customFormat="1" ht="15" customHeight="1">
      <c r="A83"/>
      <c r="B83" s="15" t="s">
        <v>19</v>
      </c>
      <c r="C83" s="28" t="s">
        <v>12</v>
      </c>
      <c r="D83" s="47">
        <v>0</v>
      </c>
      <c r="E83" s="47"/>
      <c r="F83" s="47"/>
      <c r="G83" s="72">
        <v>0</v>
      </c>
      <c r="H83" s="72">
        <v>0</v>
      </c>
      <c r="I83" s="72">
        <v>0</v>
      </c>
      <c r="J83" s="33">
        <v>0</v>
      </c>
      <c r="K83" s="33">
        <v>0</v>
      </c>
      <c r="L83" s="33">
        <v>0</v>
      </c>
      <c r="M83" t="b">
        <f t="shared" si="7"/>
        <v>1</v>
      </c>
      <c r="N83" t="b">
        <f t="shared" si="8"/>
        <v>1</v>
      </c>
      <c r="O83" t="b">
        <f t="shared" si="9"/>
        <v>1</v>
      </c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s="3" customFormat="1" ht="15" customHeight="1">
      <c r="A84"/>
      <c r="B84" s="15" t="s">
        <v>20</v>
      </c>
      <c r="C84" s="28" t="s">
        <v>14</v>
      </c>
      <c r="D84" s="47">
        <v>0</v>
      </c>
      <c r="E84" s="47"/>
      <c r="F84" s="47"/>
      <c r="G84" s="72">
        <v>0</v>
      </c>
      <c r="H84" s="72">
        <v>0</v>
      </c>
      <c r="I84" s="72">
        <v>0</v>
      </c>
      <c r="J84" s="33">
        <v>0</v>
      </c>
      <c r="K84" s="33">
        <v>0</v>
      </c>
      <c r="L84" s="33">
        <v>0</v>
      </c>
      <c r="M84" t="b">
        <f t="shared" si="7"/>
        <v>1</v>
      </c>
      <c r="N84" t="b">
        <f t="shared" si="8"/>
        <v>1</v>
      </c>
      <c r="O84" t="b">
        <f t="shared" si="9"/>
        <v>1</v>
      </c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15" customHeight="1">
      <c r="B85" s="15" t="s">
        <v>21</v>
      </c>
      <c r="C85" s="28" t="s">
        <v>22</v>
      </c>
      <c r="D85" s="47">
        <v>9177</v>
      </c>
      <c r="E85" s="47">
        <f>K85</f>
        <v>9177</v>
      </c>
      <c r="F85" s="47">
        <f>L85</f>
        <v>6574.1779999999999</v>
      </c>
      <c r="G85" s="72">
        <v>9177</v>
      </c>
      <c r="H85" s="72">
        <v>9177</v>
      </c>
      <c r="I85" s="72">
        <v>6574.1779999999999</v>
      </c>
      <c r="J85" s="33">
        <v>9177</v>
      </c>
      <c r="K85" s="33">
        <v>9177</v>
      </c>
      <c r="L85" s="33">
        <v>6574.1779999999999</v>
      </c>
      <c r="M85" t="b">
        <f t="shared" si="7"/>
        <v>1</v>
      </c>
      <c r="N85" t="b">
        <f t="shared" si="8"/>
        <v>1</v>
      </c>
      <c r="O85" t="b">
        <f t="shared" si="9"/>
        <v>1</v>
      </c>
    </row>
    <row r="86" spans="1:31" ht="15" customHeight="1">
      <c r="B86" s="15" t="s">
        <v>23</v>
      </c>
      <c r="C86" s="28" t="s">
        <v>24</v>
      </c>
      <c r="D86" s="47">
        <v>0</v>
      </c>
      <c r="E86" s="47"/>
      <c r="F86" s="47"/>
      <c r="G86" s="72">
        <v>0</v>
      </c>
      <c r="H86" s="72">
        <v>0</v>
      </c>
      <c r="I86" s="72">
        <v>0</v>
      </c>
      <c r="J86" s="33">
        <v>0</v>
      </c>
      <c r="K86" s="33">
        <v>0</v>
      </c>
      <c r="L86" s="33">
        <v>0</v>
      </c>
      <c r="M86" t="b">
        <f t="shared" si="7"/>
        <v>1</v>
      </c>
      <c r="N86" t="b">
        <f t="shared" si="8"/>
        <v>1</v>
      </c>
      <c r="O86" t="b">
        <f t="shared" si="9"/>
        <v>1</v>
      </c>
    </row>
    <row r="87" spans="1:31" ht="15" customHeight="1">
      <c r="B87" s="19" t="s">
        <v>25</v>
      </c>
      <c r="C87" s="36" t="s">
        <v>26</v>
      </c>
      <c r="D87" s="47">
        <v>0</v>
      </c>
      <c r="E87" s="47"/>
      <c r="F87" s="47"/>
      <c r="G87" s="72">
        <v>0</v>
      </c>
      <c r="H87" s="72">
        <v>0</v>
      </c>
      <c r="I87" s="72">
        <v>0</v>
      </c>
      <c r="J87" s="33">
        <v>0</v>
      </c>
      <c r="K87" s="33">
        <v>0</v>
      </c>
      <c r="L87" s="33">
        <v>0</v>
      </c>
      <c r="M87" t="b">
        <f t="shared" si="7"/>
        <v>1</v>
      </c>
      <c r="N87" t="b">
        <f t="shared" si="8"/>
        <v>1</v>
      </c>
      <c r="O87" t="b">
        <f t="shared" si="9"/>
        <v>1</v>
      </c>
    </row>
    <row r="88" spans="1:31" s="20" customFormat="1" ht="15" customHeight="1">
      <c r="B88" s="60" t="s">
        <v>120</v>
      </c>
      <c r="C88" s="44"/>
      <c r="D88" s="47"/>
      <c r="E88" s="47"/>
      <c r="F88" s="47"/>
      <c r="G88" s="72">
        <v>0</v>
      </c>
      <c r="H88" s="72">
        <v>0</v>
      </c>
      <c r="I88" s="72">
        <v>0</v>
      </c>
      <c r="J88" s="33">
        <v>0</v>
      </c>
      <c r="K88" s="33">
        <v>0</v>
      </c>
      <c r="L88" s="33">
        <v>0</v>
      </c>
      <c r="M88" t="b">
        <f t="shared" si="7"/>
        <v>1</v>
      </c>
      <c r="N88" t="b">
        <f t="shared" si="8"/>
        <v>1</v>
      </c>
      <c r="O88" t="b">
        <f t="shared" si="9"/>
        <v>1</v>
      </c>
      <c r="P88"/>
      <c r="Q88"/>
      <c r="R88"/>
    </row>
    <row r="89" spans="1:31">
      <c r="B89" s="13" t="s">
        <v>5</v>
      </c>
      <c r="C89" s="45" t="s">
        <v>121</v>
      </c>
      <c r="D89" s="47">
        <v>3850</v>
      </c>
      <c r="E89" s="47">
        <f>K89</f>
        <v>3850</v>
      </c>
      <c r="F89" s="47">
        <f>L89</f>
        <v>3019.6913300000001</v>
      </c>
      <c r="G89" s="72">
        <v>3850</v>
      </c>
      <c r="H89" s="72">
        <v>3850</v>
      </c>
      <c r="I89" s="72">
        <v>3019.6913300000001</v>
      </c>
      <c r="J89" s="33">
        <v>3850</v>
      </c>
      <c r="K89" s="33">
        <v>3850</v>
      </c>
      <c r="L89" s="33">
        <v>3019.6913300000001</v>
      </c>
      <c r="M89" t="b">
        <f t="shared" si="7"/>
        <v>1</v>
      </c>
      <c r="N89" t="b">
        <f t="shared" si="8"/>
        <v>1</v>
      </c>
      <c r="O89" t="b">
        <f t="shared" si="9"/>
        <v>1</v>
      </c>
    </row>
    <row r="90" spans="1:31">
      <c r="B90" s="19" t="s">
        <v>7</v>
      </c>
      <c r="C90" s="37" t="s">
        <v>122</v>
      </c>
      <c r="D90" s="47">
        <v>3850</v>
      </c>
      <c r="E90" s="47">
        <f>K90</f>
        <v>3850</v>
      </c>
      <c r="F90" s="47">
        <f>L90</f>
        <v>3019.6913300000001</v>
      </c>
      <c r="G90" s="72">
        <v>3850</v>
      </c>
      <c r="H90" s="72">
        <v>3850</v>
      </c>
      <c r="I90" s="72">
        <v>3019.6913300000001</v>
      </c>
      <c r="J90" s="33">
        <v>3850</v>
      </c>
      <c r="K90" s="33">
        <v>3850</v>
      </c>
      <c r="L90" s="33">
        <v>3019.6913300000001</v>
      </c>
      <c r="M90" t="b">
        <f t="shared" si="7"/>
        <v>1</v>
      </c>
      <c r="N90" t="b">
        <f t="shared" si="8"/>
        <v>1</v>
      </c>
      <c r="O90" t="b">
        <f t="shared" si="9"/>
        <v>1</v>
      </c>
    </row>
    <row r="91" spans="1:31" s="20" customFormat="1">
      <c r="B91" s="60" t="s">
        <v>109</v>
      </c>
      <c r="C91" s="44"/>
      <c r="D91" s="47"/>
      <c r="E91" s="47"/>
      <c r="F91" s="47"/>
      <c r="G91" s="72">
        <v>0</v>
      </c>
      <c r="H91" s="72">
        <v>0</v>
      </c>
      <c r="I91" s="72">
        <v>0</v>
      </c>
      <c r="J91" s="33">
        <v>0</v>
      </c>
      <c r="K91" s="33">
        <v>0</v>
      </c>
      <c r="L91" s="33">
        <v>0</v>
      </c>
      <c r="M91" t="b">
        <f t="shared" si="7"/>
        <v>1</v>
      </c>
      <c r="N91" t="b">
        <f t="shared" si="8"/>
        <v>1</v>
      </c>
      <c r="O91" t="b">
        <f t="shared" si="9"/>
        <v>1</v>
      </c>
      <c r="P91"/>
      <c r="Q91"/>
      <c r="R91"/>
    </row>
    <row r="92" spans="1:31">
      <c r="B92" s="13" t="s">
        <v>5</v>
      </c>
      <c r="C92" s="45" t="s">
        <v>110</v>
      </c>
      <c r="D92" s="47">
        <v>32959</v>
      </c>
      <c r="E92" s="47">
        <f t="shared" ref="E92:F94" si="11">K92</f>
        <v>36205</v>
      </c>
      <c r="F92" s="47">
        <f t="shared" si="11"/>
        <v>39140.641100000001</v>
      </c>
      <c r="G92" s="72">
        <v>32959</v>
      </c>
      <c r="H92" s="72">
        <v>36205</v>
      </c>
      <c r="I92" s="72">
        <v>39140.641100000001</v>
      </c>
      <c r="J92" s="33">
        <v>32959</v>
      </c>
      <c r="K92" s="33">
        <v>36205</v>
      </c>
      <c r="L92" s="33">
        <v>39140.641100000001</v>
      </c>
      <c r="M92" t="b">
        <f t="shared" si="7"/>
        <v>1</v>
      </c>
      <c r="N92" t="b">
        <f t="shared" si="8"/>
        <v>1</v>
      </c>
      <c r="O92" t="b">
        <f t="shared" si="9"/>
        <v>1</v>
      </c>
    </row>
    <row r="93" spans="1:31" ht="15" customHeight="1">
      <c r="B93" s="15" t="s">
        <v>7</v>
      </c>
      <c r="C93" s="35" t="s">
        <v>111</v>
      </c>
      <c r="D93" s="47">
        <v>2000</v>
      </c>
      <c r="E93" s="47">
        <f t="shared" si="11"/>
        <v>2000</v>
      </c>
      <c r="F93" s="47">
        <f t="shared" si="11"/>
        <v>3140.6411000000003</v>
      </c>
      <c r="G93" s="72">
        <v>2000</v>
      </c>
      <c r="H93" s="72">
        <v>2000</v>
      </c>
      <c r="I93" s="72">
        <v>3140.6411000000003</v>
      </c>
      <c r="J93" s="33">
        <v>2000</v>
      </c>
      <c r="K93" s="33">
        <v>2000</v>
      </c>
      <c r="L93" s="33">
        <v>3140.6411000000003</v>
      </c>
      <c r="M93" t="b">
        <f t="shared" si="7"/>
        <v>1</v>
      </c>
      <c r="N93" t="b">
        <f t="shared" si="8"/>
        <v>1</v>
      </c>
      <c r="O93" t="b">
        <f t="shared" si="9"/>
        <v>1</v>
      </c>
    </row>
    <row r="94" spans="1:31" ht="15" customHeight="1">
      <c r="B94" s="19" t="s">
        <v>9</v>
      </c>
      <c r="C94" s="37" t="s">
        <v>123</v>
      </c>
      <c r="D94" s="47">
        <v>30959</v>
      </c>
      <c r="E94" s="47">
        <f t="shared" si="11"/>
        <v>34205</v>
      </c>
      <c r="F94" s="47">
        <f t="shared" si="11"/>
        <v>36000</v>
      </c>
      <c r="G94" s="72">
        <v>30959</v>
      </c>
      <c r="H94" s="72">
        <v>34205</v>
      </c>
      <c r="I94" s="72">
        <v>36000</v>
      </c>
      <c r="J94" s="33">
        <v>30959</v>
      </c>
      <c r="K94" s="33">
        <v>34205</v>
      </c>
      <c r="L94" s="33">
        <v>36000</v>
      </c>
      <c r="M94" t="b">
        <f t="shared" si="7"/>
        <v>1</v>
      </c>
      <c r="N94" t="b">
        <f t="shared" si="8"/>
        <v>1</v>
      </c>
      <c r="O94" t="b">
        <f t="shared" si="9"/>
        <v>1</v>
      </c>
    </row>
    <row r="95" spans="1:31" ht="15" customHeight="1">
      <c r="B95" s="11"/>
      <c r="C95" s="12"/>
      <c r="D95" s="1"/>
    </row>
    <row r="96" spans="1:31">
      <c r="C96" s="4"/>
    </row>
    <row r="101" spans="1:5">
      <c r="A101" s="1"/>
      <c r="B101" s="1"/>
      <c r="C101" s="1"/>
    </row>
    <row r="102" spans="1:5">
      <c r="A102" s="1"/>
      <c r="B102" s="1"/>
      <c r="C102" s="1"/>
    </row>
    <row r="103" spans="1:5">
      <c r="A103" s="1"/>
      <c r="B103" s="1"/>
      <c r="C103" s="1"/>
    </row>
    <row r="104" spans="1:5">
      <c r="A104" s="1"/>
      <c r="B104" s="1"/>
      <c r="C104" s="1"/>
    </row>
    <row r="105" spans="1:5">
      <c r="A105" s="1"/>
      <c r="B105" s="1"/>
      <c r="C105" s="1"/>
    </row>
    <row r="106" spans="1:5">
      <c r="A106" s="1"/>
      <c r="B106" s="1"/>
      <c r="C106" s="1"/>
    </row>
    <row r="112" spans="1:5">
      <c r="E112" s="5"/>
    </row>
  </sheetData>
  <mergeCells count="7">
    <mergeCell ref="I7:I8"/>
    <mergeCell ref="A1:F1"/>
    <mergeCell ref="B4:B7"/>
    <mergeCell ref="C4:C7"/>
    <mergeCell ref="D4:F4"/>
    <mergeCell ref="F5:F6"/>
    <mergeCell ref="D7:F7"/>
  </mergeCells>
  <conditionalFormatting sqref="C95">
    <cfRule type="expression" dxfId="5" priority="5" stopIfTrue="1">
      <formula>"CZY_PUSTA($C10)"</formula>
    </cfRule>
  </conditionalFormatting>
  <conditionalFormatting sqref="D10:F94">
    <cfRule type="cellIs" dxfId="4" priority="3" operator="notEqual">
      <formula>G10</formula>
    </cfRule>
    <cfRule type="cellIs" dxfId="3" priority="4" operator="equal">
      <formula>G10</formula>
    </cfRule>
  </conditionalFormatting>
  <conditionalFormatting sqref="D9:F9">
    <cfRule type="cellIs" dxfId="2" priority="1" operator="notEqual">
      <formula>G9</formula>
    </cfRule>
    <cfRule type="cellIs" dxfId="1" priority="2" operator="equal">
      <formula>G9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83" fitToHeight="0" orientation="landscape" horizontalDpi="4294967293" r:id="rId1"/>
  <headerFooter>
    <oddHeader>&amp;C&amp;"Arial,Normalny"&amp;10 12/&amp;P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9B05E-815D-44FB-96AE-353A37C16E4F}">
  <dimension ref="A1:AB136"/>
  <sheetViews>
    <sheetView showGridLines="0" tabSelected="1" zoomScaleNormal="100" zoomScaleSheetLayoutView="90" workbookViewId="0">
      <selection activeCell="C123" sqref="C123"/>
    </sheetView>
  </sheetViews>
  <sheetFormatPr defaultRowHeight="15"/>
  <cols>
    <col min="1" max="1" width="9.7109375" bestFit="1" customWidth="1"/>
    <col min="2" max="2" width="10.7109375" customWidth="1"/>
    <col min="3" max="3" width="93.85546875" bestFit="1" customWidth="1"/>
    <col min="4" max="4" width="17.7109375" customWidth="1"/>
    <col min="5" max="5" width="17.7109375" style="3" customWidth="1"/>
    <col min="6" max="6" width="17.7109375" style="75" customWidth="1"/>
    <col min="7" max="7" width="11.140625" bestFit="1" customWidth="1"/>
    <col min="8" max="9" width="10.140625" bestFit="1" customWidth="1"/>
    <col min="10" max="11" width="9.7109375" bestFit="1" customWidth="1"/>
    <col min="12" max="12" width="12.140625" bestFit="1" customWidth="1"/>
    <col min="13" max="13" width="8" customWidth="1"/>
    <col min="14" max="14" width="9.42578125" bestFit="1" customWidth="1"/>
    <col min="15" max="27" width="8" customWidth="1"/>
    <col min="28" max="28" width="0" hidden="1" customWidth="1"/>
    <col min="29" max="29" width="11" customWidth="1"/>
  </cols>
  <sheetData>
    <row r="1" spans="1:14">
      <c r="A1" s="99" t="s">
        <v>112</v>
      </c>
      <c r="B1" s="99"/>
      <c r="C1" s="99"/>
      <c r="D1" s="99"/>
      <c r="E1" s="99"/>
      <c r="F1" s="99"/>
    </row>
    <row r="2" spans="1:14">
      <c r="B2" s="2"/>
      <c r="C2" s="14"/>
      <c r="D2" s="14"/>
    </row>
    <row r="3" spans="1:14">
      <c r="A3" s="3" t="s">
        <v>113</v>
      </c>
      <c r="B3" s="9" t="s">
        <v>162</v>
      </c>
      <c r="C3" s="10"/>
      <c r="D3" s="10"/>
      <c r="F3" s="76" t="s">
        <v>170</v>
      </c>
    </row>
    <row r="4" spans="1:14" ht="15" customHeight="1">
      <c r="B4" s="92" t="s">
        <v>0</v>
      </c>
      <c r="C4" s="94" t="s">
        <v>1</v>
      </c>
      <c r="D4" s="96" t="s">
        <v>169</v>
      </c>
      <c r="E4" s="96"/>
      <c r="F4" s="96"/>
    </row>
    <row r="5" spans="1:14">
      <c r="B5" s="93"/>
      <c r="C5" s="95"/>
      <c r="D5" s="41" t="s">
        <v>163</v>
      </c>
      <c r="E5" s="73" t="s">
        <v>164</v>
      </c>
      <c r="F5" s="100" t="s">
        <v>165</v>
      </c>
    </row>
    <row r="6" spans="1:14">
      <c r="B6" s="93"/>
      <c r="C6" s="95"/>
      <c r="D6" s="41" t="s">
        <v>166</v>
      </c>
      <c r="E6" s="74" t="s">
        <v>167</v>
      </c>
      <c r="F6" s="101"/>
    </row>
    <row r="7" spans="1:14">
      <c r="B7" s="93"/>
      <c r="C7" s="95"/>
      <c r="D7" s="96" t="s">
        <v>168</v>
      </c>
      <c r="E7" s="96"/>
      <c r="F7" s="96"/>
    </row>
    <row r="8" spans="1:14" s="64" customFormat="1" ht="12" customHeight="1">
      <c r="B8" s="65">
        <v>1</v>
      </c>
      <c r="C8" s="66">
        <v>2</v>
      </c>
      <c r="D8" s="61">
        <v>3</v>
      </c>
      <c r="E8" s="62">
        <v>4</v>
      </c>
      <c r="F8" s="77">
        <v>5</v>
      </c>
      <c r="G8"/>
      <c r="H8"/>
      <c r="I8"/>
      <c r="J8"/>
      <c r="K8"/>
      <c r="L8"/>
      <c r="M8"/>
      <c r="N8"/>
    </row>
    <row r="9" spans="1:14">
      <c r="B9" s="16" t="s">
        <v>2</v>
      </c>
      <c r="C9" s="27" t="s">
        <v>3</v>
      </c>
      <c r="D9" s="46" t="s">
        <v>4</v>
      </c>
      <c r="E9" s="59" t="s">
        <v>4</v>
      </c>
      <c r="F9" s="78" t="s">
        <v>4</v>
      </c>
    </row>
    <row r="10" spans="1:14" ht="15" customHeight="1">
      <c r="B10" s="16" t="s">
        <v>5</v>
      </c>
      <c r="C10" s="27" t="s">
        <v>6</v>
      </c>
      <c r="D10" s="47">
        <v>49867</v>
      </c>
      <c r="E10" s="34">
        <v>58060.222999999998</v>
      </c>
      <c r="F10" s="79">
        <v>58060.222929999996</v>
      </c>
    </row>
    <row r="11" spans="1:14" ht="15" customHeight="1">
      <c r="B11" s="15" t="s">
        <v>7</v>
      </c>
      <c r="C11" s="87" t="s">
        <v>8</v>
      </c>
      <c r="D11" s="48">
        <v>46517</v>
      </c>
      <c r="E11" s="34">
        <v>46243.19</v>
      </c>
      <c r="F11" s="80">
        <v>46243.189619999997</v>
      </c>
    </row>
    <row r="12" spans="1:14" ht="15" customHeight="1">
      <c r="B12" s="15" t="s">
        <v>9</v>
      </c>
      <c r="C12" s="87" t="s">
        <v>10</v>
      </c>
      <c r="D12" s="48">
        <v>2250</v>
      </c>
      <c r="E12" s="34">
        <v>6797.6819999999998</v>
      </c>
      <c r="F12" s="80">
        <v>6797.68217</v>
      </c>
    </row>
    <row r="13" spans="1:14" ht="15" customHeight="1">
      <c r="B13" s="15" t="s">
        <v>11</v>
      </c>
      <c r="C13" s="88" t="s">
        <v>12</v>
      </c>
      <c r="D13" s="48">
        <v>0</v>
      </c>
      <c r="E13" s="34"/>
      <c r="F13" s="80"/>
    </row>
    <row r="14" spans="1:14" ht="15" customHeight="1">
      <c r="B14" s="15" t="s">
        <v>13</v>
      </c>
      <c r="C14" s="88" t="s">
        <v>14</v>
      </c>
      <c r="D14" s="48">
        <v>1670</v>
      </c>
      <c r="E14" s="34">
        <v>5273.2759999999998</v>
      </c>
      <c r="F14" s="80">
        <v>5273.2760900000003</v>
      </c>
    </row>
    <row r="15" spans="1:14" ht="15" customHeight="1">
      <c r="B15" s="15" t="s">
        <v>15</v>
      </c>
      <c r="C15" s="87" t="s">
        <v>16</v>
      </c>
      <c r="D15" s="48">
        <v>600</v>
      </c>
      <c r="E15" s="34">
        <v>758.90300000000002</v>
      </c>
      <c r="F15" s="80">
        <v>758.90278000000001</v>
      </c>
    </row>
    <row r="16" spans="1:14" ht="15" customHeight="1">
      <c r="B16" s="15" t="s">
        <v>17</v>
      </c>
      <c r="C16" s="28" t="s">
        <v>18</v>
      </c>
      <c r="D16" s="48">
        <v>0</v>
      </c>
      <c r="E16" s="34"/>
      <c r="F16" s="80"/>
    </row>
    <row r="17" spans="2:6" ht="15" customHeight="1">
      <c r="B17" s="15" t="s">
        <v>19</v>
      </c>
      <c r="C17" s="87" t="s">
        <v>12</v>
      </c>
      <c r="D17" s="48">
        <v>0</v>
      </c>
      <c r="E17" s="34"/>
      <c r="F17" s="80"/>
    </row>
    <row r="18" spans="2:6" ht="15" customHeight="1">
      <c r="B18" s="15" t="s">
        <v>20</v>
      </c>
      <c r="C18" s="87" t="s">
        <v>14</v>
      </c>
      <c r="D18" s="48">
        <v>0</v>
      </c>
      <c r="E18" s="34"/>
      <c r="F18" s="80"/>
    </row>
    <row r="19" spans="2:6" ht="15" customHeight="1">
      <c r="B19" s="15" t="s">
        <v>21</v>
      </c>
      <c r="C19" s="28" t="s">
        <v>22</v>
      </c>
      <c r="D19" s="48">
        <v>11000</v>
      </c>
      <c r="E19" s="34">
        <v>7929.4390000000003</v>
      </c>
      <c r="F19" s="80">
        <v>7929.4390400000002</v>
      </c>
    </row>
    <row r="20" spans="2:6" ht="15" customHeight="1">
      <c r="B20" s="15" t="s">
        <v>23</v>
      </c>
      <c r="C20" s="87" t="s">
        <v>24</v>
      </c>
      <c r="D20" s="48">
        <v>0</v>
      </c>
      <c r="E20" s="34"/>
      <c r="F20" s="80"/>
    </row>
    <row r="21" spans="2:6" ht="15" customHeight="1">
      <c r="B21" s="15" t="s">
        <v>25</v>
      </c>
      <c r="C21" s="87" t="s">
        <v>26</v>
      </c>
      <c r="D21" s="48">
        <v>0</v>
      </c>
      <c r="E21" s="34"/>
      <c r="F21" s="80"/>
    </row>
    <row r="22" spans="2:6">
      <c r="B22" s="13" t="s">
        <v>27</v>
      </c>
      <c r="C22" s="29" t="s">
        <v>28</v>
      </c>
      <c r="D22" s="49">
        <v>88417</v>
      </c>
      <c r="E22" s="23">
        <v>87093</v>
      </c>
      <c r="F22" s="81">
        <v>83203.015670000008</v>
      </c>
    </row>
    <row r="23" spans="2:6" ht="15" customHeight="1">
      <c r="B23" s="16" t="s">
        <v>5</v>
      </c>
      <c r="C23" s="27" t="s">
        <v>29</v>
      </c>
      <c r="D23" s="48">
        <v>74657</v>
      </c>
      <c r="E23" s="34">
        <v>72815</v>
      </c>
      <c r="F23" s="80">
        <v>69790.736449999997</v>
      </c>
    </row>
    <row r="24" spans="2:6" ht="15" customHeight="1">
      <c r="B24" s="15" t="s">
        <v>7</v>
      </c>
      <c r="C24" s="87" t="s">
        <v>30</v>
      </c>
      <c r="D24" s="48">
        <v>0</v>
      </c>
      <c r="E24" s="34"/>
      <c r="F24" s="80"/>
    </row>
    <row r="25" spans="2:6" ht="15" customHeight="1">
      <c r="B25" s="15" t="s">
        <v>9</v>
      </c>
      <c r="C25" s="87" t="s">
        <v>31</v>
      </c>
      <c r="D25" s="48">
        <v>0</v>
      </c>
      <c r="E25" s="34"/>
      <c r="F25" s="80"/>
    </row>
    <row r="26" spans="2:6" ht="15" customHeight="1">
      <c r="B26" s="15" t="s">
        <v>15</v>
      </c>
      <c r="C26" s="87" t="s">
        <v>32</v>
      </c>
      <c r="D26" s="48">
        <v>74657</v>
      </c>
      <c r="E26" s="34">
        <v>72815</v>
      </c>
      <c r="F26" s="80">
        <v>69790.736449999997</v>
      </c>
    </row>
    <row r="27" spans="2:6" ht="15" customHeight="1">
      <c r="B27" s="15" t="s">
        <v>17</v>
      </c>
      <c r="C27" s="28" t="s">
        <v>33</v>
      </c>
      <c r="D27" s="48">
        <v>700</v>
      </c>
      <c r="E27" s="34">
        <v>700</v>
      </c>
      <c r="F27" s="80">
        <v>699.76710000000003</v>
      </c>
    </row>
    <row r="28" spans="2:6" ht="15" customHeight="1">
      <c r="B28" s="15" t="s">
        <v>21</v>
      </c>
      <c r="C28" s="28" t="s">
        <v>34</v>
      </c>
      <c r="D28" s="48">
        <v>50</v>
      </c>
      <c r="E28" s="34">
        <v>100</v>
      </c>
      <c r="F28" s="80">
        <v>238.01973000000001</v>
      </c>
    </row>
    <row r="29" spans="2:6" ht="15" customHeight="1">
      <c r="B29" s="15" t="s">
        <v>35</v>
      </c>
      <c r="C29" s="28" t="s">
        <v>114</v>
      </c>
      <c r="D29" s="48">
        <v>0</v>
      </c>
      <c r="E29" s="34"/>
      <c r="F29" s="80"/>
    </row>
    <row r="30" spans="2:6" ht="15" customHeight="1">
      <c r="B30" s="15" t="s">
        <v>115</v>
      </c>
      <c r="C30" s="28" t="s">
        <v>36</v>
      </c>
      <c r="D30" s="48">
        <v>13010</v>
      </c>
      <c r="E30" s="34">
        <v>13478</v>
      </c>
      <c r="F30" s="80">
        <v>12474.492390000001</v>
      </c>
    </row>
    <row r="31" spans="2:6" ht="18.75" customHeight="1">
      <c r="B31" s="15" t="s">
        <v>116</v>
      </c>
      <c r="C31" s="87" t="s">
        <v>37</v>
      </c>
      <c r="D31" s="48">
        <v>1920</v>
      </c>
      <c r="E31" s="34">
        <v>2300</v>
      </c>
      <c r="F31" s="80">
        <v>2340.8980200000001</v>
      </c>
    </row>
    <row r="32" spans="2:6">
      <c r="B32" s="15" t="s">
        <v>117</v>
      </c>
      <c r="C32" s="88" t="s">
        <v>38</v>
      </c>
      <c r="D32" s="48">
        <v>1920</v>
      </c>
      <c r="E32" s="34">
        <v>2300</v>
      </c>
      <c r="F32" s="80">
        <v>2308.1747400000004</v>
      </c>
    </row>
    <row r="33" spans="1:6" ht="15" customHeight="1">
      <c r="B33" s="15" t="s">
        <v>118</v>
      </c>
      <c r="C33" s="87" t="s">
        <v>39</v>
      </c>
      <c r="D33" s="48">
        <v>0</v>
      </c>
      <c r="E33" s="34"/>
      <c r="F33" s="80"/>
    </row>
    <row r="34" spans="1:6" ht="15" customHeight="1">
      <c r="B34" s="15" t="s">
        <v>119</v>
      </c>
      <c r="C34" s="87" t="s">
        <v>40</v>
      </c>
      <c r="D34" s="48">
        <v>867</v>
      </c>
      <c r="E34" s="34">
        <v>867.4</v>
      </c>
      <c r="F34" s="80">
        <v>776.51906000000008</v>
      </c>
    </row>
    <row r="35" spans="1:6">
      <c r="B35" s="13" t="s">
        <v>41</v>
      </c>
      <c r="C35" s="29" t="s">
        <v>42</v>
      </c>
      <c r="D35" s="49">
        <v>119115</v>
      </c>
      <c r="E35" s="23">
        <v>93921</v>
      </c>
      <c r="F35" s="81">
        <v>84911.078709999987</v>
      </c>
    </row>
    <row r="36" spans="1:6" ht="15" customHeight="1">
      <c r="B36" s="16" t="s">
        <v>5</v>
      </c>
      <c r="C36" s="27" t="s">
        <v>43</v>
      </c>
      <c r="D36" s="48">
        <v>119115</v>
      </c>
      <c r="E36" s="34">
        <v>93921</v>
      </c>
      <c r="F36" s="80">
        <v>84911.078709999987</v>
      </c>
    </row>
    <row r="37" spans="1:6" ht="15" customHeight="1">
      <c r="B37" s="15" t="s">
        <v>7</v>
      </c>
      <c r="C37" s="87" t="s">
        <v>44</v>
      </c>
      <c r="D37" s="48">
        <v>3994</v>
      </c>
      <c r="E37" s="34">
        <v>3994</v>
      </c>
      <c r="F37" s="80">
        <v>3397.6258499999999</v>
      </c>
    </row>
    <row r="38" spans="1:6" ht="15" customHeight="1">
      <c r="B38" s="15" t="s">
        <v>9</v>
      </c>
      <c r="C38" s="87" t="s">
        <v>45</v>
      </c>
      <c r="D38" s="48">
        <v>27928</v>
      </c>
      <c r="E38" s="34">
        <v>25318</v>
      </c>
      <c r="F38" s="80">
        <v>21258.678010000003</v>
      </c>
    </row>
    <row r="39" spans="1:6" ht="15" customHeight="1">
      <c r="B39" s="15" t="s">
        <v>15</v>
      </c>
      <c r="C39" s="87" t="s">
        <v>46</v>
      </c>
      <c r="D39" s="48">
        <v>9686</v>
      </c>
      <c r="E39" s="34">
        <v>12343</v>
      </c>
      <c r="F39" s="80">
        <v>10372.934090000001</v>
      </c>
    </row>
    <row r="40" spans="1:6" ht="15" customHeight="1">
      <c r="B40" s="19" t="s">
        <v>47</v>
      </c>
      <c r="C40" s="90" t="s">
        <v>48</v>
      </c>
      <c r="D40" s="52">
        <v>37583</v>
      </c>
      <c r="E40" s="25">
        <v>38583</v>
      </c>
      <c r="F40" s="83">
        <v>37518.014409999996</v>
      </c>
    </row>
    <row r="41" spans="1:6" ht="15" customHeight="1">
      <c r="A41" s="3" t="s">
        <v>113</v>
      </c>
      <c r="B41" s="9" t="s">
        <v>162</v>
      </c>
      <c r="C41" s="10"/>
      <c r="D41" s="10"/>
      <c r="F41" s="76" t="s">
        <v>170</v>
      </c>
    </row>
    <row r="42" spans="1:6" ht="15" customHeight="1">
      <c r="B42" s="92" t="s">
        <v>0</v>
      </c>
      <c r="C42" s="94" t="s">
        <v>1</v>
      </c>
      <c r="D42" s="96" t="s">
        <v>169</v>
      </c>
      <c r="E42" s="96"/>
      <c r="F42" s="96"/>
    </row>
    <row r="43" spans="1:6" ht="15" customHeight="1">
      <c r="B43" s="93"/>
      <c r="C43" s="95"/>
      <c r="D43" s="41" t="s">
        <v>163</v>
      </c>
      <c r="E43" s="73" t="s">
        <v>164</v>
      </c>
      <c r="F43" s="100" t="s">
        <v>165</v>
      </c>
    </row>
    <row r="44" spans="1:6" ht="15" customHeight="1">
      <c r="B44" s="93"/>
      <c r="C44" s="95"/>
      <c r="D44" s="41" t="s">
        <v>166</v>
      </c>
      <c r="E44" s="74" t="s">
        <v>167</v>
      </c>
      <c r="F44" s="101"/>
    </row>
    <row r="45" spans="1:6">
      <c r="B45" s="93"/>
      <c r="C45" s="95"/>
      <c r="D45" s="96" t="s">
        <v>168</v>
      </c>
      <c r="E45" s="96"/>
      <c r="F45" s="96"/>
    </row>
    <row r="46" spans="1:6" ht="15" customHeight="1">
      <c r="A46" s="64"/>
      <c r="B46" s="65">
        <v>1</v>
      </c>
      <c r="C46" s="66">
        <v>2</v>
      </c>
      <c r="D46" s="61">
        <v>3</v>
      </c>
      <c r="E46" s="62">
        <v>4</v>
      </c>
      <c r="F46" s="77">
        <v>5</v>
      </c>
    </row>
    <row r="47" spans="1:6" ht="15" customHeight="1">
      <c r="B47" s="15" t="s">
        <v>49</v>
      </c>
      <c r="C47" s="88" t="s">
        <v>50</v>
      </c>
      <c r="D47" s="48">
        <v>36686</v>
      </c>
      <c r="E47" s="34">
        <v>36286</v>
      </c>
      <c r="F47" s="80">
        <v>35431.660299999996</v>
      </c>
    </row>
    <row r="48" spans="1:6" ht="15" customHeight="1">
      <c r="B48" s="15" t="s">
        <v>51</v>
      </c>
      <c r="C48" s="88" t="s">
        <v>52</v>
      </c>
      <c r="D48" s="48">
        <v>897</v>
      </c>
      <c r="E48" s="34">
        <v>2297</v>
      </c>
      <c r="F48" s="80">
        <v>2086.3541100000002</v>
      </c>
    </row>
    <row r="49" spans="1:28" ht="15" customHeight="1">
      <c r="B49" s="15" t="s">
        <v>53</v>
      </c>
      <c r="C49" s="88" t="s">
        <v>54</v>
      </c>
      <c r="D49" s="48">
        <v>0</v>
      </c>
      <c r="E49" s="34"/>
      <c r="F49" s="80"/>
    </row>
    <row r="50" spans="1:28" ht="15" customHeight="1">
      <c r="B50" s="15" t="s">
        <v>55</v>
      </c>
      <c r="C50" s="87" t="s">
        <v>56</v>
      </c>
      <c r="D50" s="48">
        <v>655</v>
      </c>
      <c r="E50" s="34">
        <v>593</v>
      </c>
      <c r="F50" s="80">
        <v>310.05644000000001</v>
      </c>
    </row>
    <row r="51" spans="1:28" ht="15" customHeight="1">
      <c r="B51" s="15" t="s">
        <v>57</v>
      </c>
      <c r="C51" s="87" t="s">
        <v>58</v>
      </c>
      <c r="D51" s="48">
        <v>7410</v>
      </c>
      <c r="E51" s="34">
        <v>7410</v>
      </c>
      <c r="F51" s="80">
        <v>6883.3234599999996</v>
      </c>
    </row>
    <row r="52" spans="1:28" ht="15" customHeight="1">
      <c r="B52" s="15" t="s">
        <v>59</v>
      </c>
      <c r="C52" s="88" t="s">
        <v>60</v>
      </c>
      <c r="D52" s="48">
        <v>6303</v>
      </c>
      <c r="E52" s="34">
        <v>6303</v>
      </c>
      <c r="F52" s="80">
        <v>6041.0122499999998</v>
      </c>
    </row>
    <row r="53" spans="1:28" ht="15" customHeight="1">
      <c r="B53" s="15" t="s">
        <v>61</v>
      </c>
      <c r="C53" s="88" t="s">
        <v>62</v>
      </c>
      <c r="D53" s="48">
        <v>912</v>
      </c>
      <c r="E53" s="34">
        <v>912</v>
      </c>
      <c r="F53" s="80">
        <v>711.91756999999996</v>
      </c>
    </row>
    <row r="54" spans="1:28" ht="15" customHeight="1">
      <c r="B54" s="15" t="s">
        <v>63</v>
      </c>
      <c r="C54" s="88" t="s">
        <v>64</v>
      </c>
      <c r="D54" s="48">
        <v>0</v>
      </c>
      <c r="E54" s="34"/>
      <c r="F54" s="80"/>
    </row>
    <row r="55" spans="1:28" ht="15" customHeight="1">
      <c r="B55" s="15" t="s">
        <v>65</v>
      </c>
      <c r="C55" s="88" t="s">
        <v>66</v>
      </c>
      <c r="D55" s="48">
        <v>195</v>
      </c>
      <c r="E55" s="34">
        <v>195</v>
      </c>
      <c r="F55" s="80">
        <v>130.39364</v>
      </c>
    </row>
    <row r="56" spans="1:28" ht="15" customHeight="1">
      <c r="B56" s="15" t="s">
        <v>67</v>
      </c>
      <c r="C56" s="87" t="s">
        <v>68</v>
      </c>
      <c r="D56" s="48">
        <v>5</v>
      </c>
      <c r="E56" s="34">
        <v>17</v>
      </c>
      <c r="F56" s="80">
        <v>2.0523899999999999</v>
      </c>
    </row>
    <row r="57" spans="1:28" ht="15" customHeight="1">
      <c r="B57" s="15" t="s">
        <v>69</v>
      </c>
      <c r="C57" s="89" t="s">
        <v>70</v>
      </c>
      <c r="D57" s="48">
        <v>1836</v>
      </c>
      <c r="E57" s="34">
        <v>1823</v>
      </c>
      <c r="F57" s="80">
        <v>1664.4731100000001</v>
      </c>
    </row>
    <row r="58" spans="1:28" ht="15" customHeight="1">
      <c r="B58" s="15" t="s">
        <v>71</v>
      </c>
      <c r="C58" s="88" t="s">
        <v>72</v>
      </c>
      <c r="D58" s="48">
        <v>0</v>
      </c>
      <c r="E58" s="34"/>
      <c r="F58" s="80"/>
    </row>
    <row r="59" spans="1:28" s="3" customFormat="1" ht="15" customHeight="1">
      <c r="A59"/>
      <c r="B59" s="15" t="s">
        <v>73</v>
      </c>
      <c r="C59" s="88" t="s">
        <v>74</v>
      </c>
      <c r="D59" s="48">
        <v>0</v>
      </c>
      <c r="E59" s="34"/>
      <c r="F59" s="80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1:28" s="3" customFormat="1" ht="15" customHeight="1">
      <c r="A60"/>
      <c r="B60" s="15" t="s">
        <v>75</v>
      </c>
      <c r="C60" s="88" t="s">
        <v>76</v>
      </c>
      <c r="D60" s="48">
        <v>84</v>
      </c>
      <c r="E60" s="34">
        <v>96</v>
      </c>
      <c r="F60" s="80">
        <v>71.514309999999995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</row>
    <row r="61" spans="1:28" s="3" customFormat="1">
      <c r="A61"/>
      <c r="B61" s="15" t="s">
        <v>77</v>
      </c>
      <c r="C61" s="88" t="s">
        <v>78</v>
      </c>
      <c r="D61" s="48">
        <v>1709</v>
      </c>
      <c r="E61" s="34">
        <v>1699</v>
      </c>
      <c r="F61" s="80">
        <v>1590.5509999999999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</row>
    <row r="62" spans="1:28" s="3" customFormat="1" ht="15" customHeight="1">
      <c r="A62"/>
      <c r="B62" s="15" t="s">
        <v>79</v>
      </c>
      <c r="C62" s="88" t="s">
        <v>80</v>
      </c>
      <c r="D62" s="48">
        <v>43</v>
      </c>
      <c r="E62" s="34">
        <v>28</v>
      </c>
      <c r="F62" s="80">
        <v>2.4078000000000004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</row>
    <row r="63" spans="1:28" s="3" customFormat="1" ht="15" customHeight="1">
      <c r="A63"/>
      <c r="B63" s="15" t="s">
        <v>81</v>
      </c>
      <c r="C63" s="87" t="s">
        <v>82</v>
      </c>
      <c r="D63" s="48">
        <v>30018</v>
      </c>
      <c r="E63" s="34">
        <v>3840</v>
      </c>
      <c r="F63" s="80">
        <v>3503.9209500000002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</row>
    <row r="64" spans="1:28" s="3" customFormat="1" ht="15" customHeight="1">
      <c r="A64"/>
      <c r="B64" s="15" t="s">
        <v>17</v>
      </c>
      <c r="C64" s="28" t="s">
        <v>83</v>
      </c>
      <c r="D64" s="48">
        <v>0</v>
      </c>
      <c r="E64" s="34"/>
      <c r="F64" s="80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</row>
    <row r="65" spans="1:28" s="3" customFormat="1">
      <c r="A65"/>
      <c r="B65" s="18" t="s">
        <v>84</v>
      </c>
      <c r="C65" s="30" t="s">
        <v>85</v>
      </c>
      <c r="D65" s="49">
        <v>-30698</v>
      </c>
      <c r="E65" s="23">
        <v>-6828</v>
      </c>
      <c r="F65" s="81">
        <v>-1708.06304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</row>
    <row r="66" spans="1:28" s="3" customFormat="1">
      <c r="A66"/>
      <c r="B66" s="17" t="s">
        <v>86</v>
      </c>
      <c r="C66" s="30" t="s">
        <v>87</v>
      </c>
      <c r="D66" s="49"/>
      <c r="E66" s="23"/>
      <c r="F66" s="81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</row>
    <row r="67" spans="1:28" s="3" customFormat="1">
      <c r="A67"/>
      <c r="B67" s="17" t="s">
        <v>88</v>
      </c>
      <c r="C67" s="30" t="s">
        <v>89</v>
      </c>
      <c r="D67" s="49">
        <v>-30698</v>
      </c>
      <c r="E67" s="23">
        <v>-6828</v>
      </c>
      <c r="F67" s="81">
        <v>-1708.06304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</row>
    <row r="68" spans="1:28" s="3" customFormat="1">
      <c r="A68"/>
      <c r="B68" s="16" t="s">
        <v>90</v>
      </c>
      <c r="C68" s="28" t="s">
        <v>91</v>
      </c>
      <c r="D68" s="50" t="s">
        <v>4</v>
      </c>
      <c r="E68" s="38" t="s">
        <v>4</v>
      </c>
      <c r="F68" s="82" t="s">
        <v>4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</row>
    <row r="69" spans="1:28" s="3" customFormat="1" ht="15" customHeight="1">
      <c r="A69"/>
      <c r="B69" s="16" t="s">
        <v>5</v>
      </c>
      <c r="C69" s="27" t="s">
        <v>92</v>
      </c>
      <c r="D69" s="47">
        <v>20952</v>
      </c>
      <c r="E69" s="34">
        <v>20952</v>
      </c>
      <c r="F69" s="80">
        <v>20813.772739999997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</row>
    <row r="70" spans="1:28" s="3" customFormat="1" ht="15" customHeight="1">
      <c r="A70"/>
      <c r="B70" s="15" t="s">
        <v>7</v>
      </c>
      <c r="C70" s="87" t="s">
        <v>93</v>
      </c>
      <c r="D70" s="48">
        <v>0</v>
      </c>
      <c r="E70" s="34"/>
      <c r="F70" s="8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1:28" s="3" customFormat="1" ht="15" customHeight="1">
      <c r="A71"/>
      <c r="B71" s="15" t="s">
        <v>9</v>
      </c>
      <c r="C71" s="87" t="s">
        <v>94</v>
      </c>
      <c r="D71" s="48">
        <v>0</v>
      </c>
      <c r="E71" s="34"/>
      <c r="F71" s="80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1:28" s="3" customFormat="1" ht="15" customHeight="1">
      <c r="A72"/>
      <c r="B72" s="15" t="s">
        <v>15</v>
      </c>
      <c r="C72" s="87" t="s">
        <v>95</v>
      </c>
      <c r="D72" s="48">
        <v>700</v>
      </c>
      <c r="E72" s="34">
        <v>700</v>
      </c>
      <c r="F72" s="80">
        <v>699.76710000000003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1:28" s="3" customFormat="1">
      <c r="A73"/>
      <c r="B73" s="15" t="s">
        <v>47</v>
      </c>
      <c r="C73" s="87" t="s">
        <v>96</v>
      </c>
      <c r="D73" s="48">
        <v>0</v>
      </c>
      <c r="E73" s="34"/>
      <c r="F73" s="80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1:28" s="3" customFormat="1" ht="15" customHeight="1">
      <c r="A74"/>
      <c r="B74" s="15" t="s">
        <v>49</v>
      </c>
      <c r="C74" s="88" t="s">
        <v>97</v>
      </c>
      <c r="D74" s="48">
        <v>0</v>
      </c>
      <c r="E74" s="34"/>
      <c r="F74" s="80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1:28" s="3" customFormat="1">
      <c r="A75"/>
      <c r="B75" s="15" t="s">
        <v>55</v>
      </c>
      <c r="C75" s="87" t="s">
        <v>98</v>
      </c>
      <c r="D75" s="48">
        <v>0</v>
      </c>
      <c r="E75" s="34"/>
      <c r="F75" s="80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1:28" s="3" customFormat="1" ht="15" customHeight="1">
      <c r="A76"/>
      <c r="B76" s="15" t="s">
        <v>99</v>
      </c>
      <c r="C76" s="88" t="s">
        <v>100</v>
      </c>
      <c r="D76" s="48">
        <v>0</v>
      </c>
      <c r="E76" s="34"/>
      <c r="F76" s="80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1:28" s="3" customFormat="1" ht="15" customHeight="1">
      <c r="A77"/>
      <c r="B77" s="15" t="s">
        <v>57</v>
      </c>
      <c r="C77" s="87" t="s">
        <v>101</v>
      </c>
      <c r="D77" s="48">
        <v>0</v>
      </c>
      <c r="E77" s="34"/>
      <c r="F77" s="80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1:28" s="3" customFormat="1" ht="15" customHeight="1">
      <c r="A78"/>
      <c r="B78" s="15" t="s">
        <v>67</v>
      </c>
      <c r="C78" s="87" t="s">
        <v>102</v>
      </c>
      <c r="D78" s="48">
        <v>20252</v>
      </c>
      <c r="E78" s="34">
        <v>20252</v>
      </c>
      <c r="F78" s="80">
        <v>20114.005639999999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1:28" s="3" customFormat="1">
      <c r="A79"/>
      <c r="B79" s="102" t="s">
        <v>103</v>
      </c>
      <c r="C79" s="103" t="s">
        <v>104</v>
      </c>
      <c r="D79" s="49">
        <v>26821</v>
      </c>
      <c r="E79" s="23">
        <v>27900</v>
      </c>
      <c r="F79" s="81">
        <v>26419.704859999998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1:28" s="3" customFormat="1">
      <c r="A80" s="3" t="s">
        <v>113</v>
      </c>
      <c r="B80" s="9" t="s">
        <v>162</v>
      </c>
      <c r="C80" s="10"/>
      <c r="D80" s="10"/>
      <c r="F80" s="76" t="s">
        <v>170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1:28" s="3" customFormat="1">
      <c r="A81"/>
      <c r="B81" s="92" t="s">
        <v>0</v>
      </c>
      <c r="C81" s="94" t="s">
        <v>1</v>
      </c>
      <c r="D81" s="96" t="s">
        <v>169</v>
      </c>
      <c r="E81" s="96"/>
      <c r="F81" s="96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1:28" s="3" customFormat="1">
      <c r="A82"/>
      <c r="B82" s="93"/>
      <c r="C82" s="95"/>
      <c r="D82" s="41" t="s">
        <v>163</v>
      </c>
      <c r="E82" s="73" t="s">
        <v>164</v>
      </c>
      <c r="F82" s="100" t="s">
        <v>165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1:28" s="3" customFormat="1">
      <c r="A83"/>
      <c r="B83" s="93"/>
      <c r="C83" s="95"/>
      <c r="D83" s="41" t="s">
        <v>166</v>
      </c>
      <c r="E83" s="74" t="s">
        <v>167</v>
      </c>
      <c r="F83" s="101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1:28" s="3" customFormat="1">
      <c r="A84"/>
      <c r="B84" s="93"/>
      <c r="C84" s="95"/>
      <c r="D84" s="96" t="s">
        <v>168</v>
      </c>
      <c r="E84" s="96"/>
      <c r="F84" s="96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1:28" s="3" customFormat="1">
      <c r="A85" s="64"/>
      <c r="B85" s="65">
        <v>1</v>
      </c>
      <c r="C85" s="66">
        <v>2</v>
      </c>
      <c r="D85" s="61">
        <v>3</v>
      </c>
      <c r="E85" s="62">
        <v>4</v>
      </c>
      <c r="F85" s="77">
        <v>5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1:28" s="3" customFormat="1">
      <c r="A86"/>
      <c r="B86" s="17" t="s">
        <v>105</v>
      </c>
      <c r="C86" s="32" t="s">
        <v>106</v>
      </c>
      <c r="D86" s="49">
        <v>0</v>
      </c>
      <c r="E86" s="23"/>
      <c r="F86" s="81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1:28" s="3" customFormat="1">
      <c r="A87"/>
      <c r="B87" s="16" t="s">
        <v>107</v>
      </c>
      <c r="C87" s="27" t="s">
        <v>108</v>
      </c>
      <c r="D87" s="51" t="s">
        <v>4</v>
      </c>
      <c r="E87" s="38" t="s">
        <v>4</v>
      </c>
      <c r="F87" s="82" t="s">
        <v>4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1:28" s="3" customFormat="1" ht="15" customHeight="1">
      <c r="A88"/>
      <c r="B88" s="16" t="s">
        <v>5</v>
      </c>
      <c r="C88" s="27" t="s">
        <v>6</v>
      </c>
      <c r="D88" s="47">
        <v>41308</v>
      </c>
      <c r="E88" s="34">
        <v>44554</v>
      </c>
      <c r="F88" s="80">
        <v>53487.462909999995</v>
      </c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1:28" s="3" customFormat="1" ht="15" customHeight="1">
      <c r="A89"/>
      <c r="B89" s="15" t="s">
        <v>7</v>
      </c>
      <c r="C89" s="87" t="s">
        <v>8</v>
      </c>
      <c r="D89" s="48">
        <v>33002</v>
      </c>
      <c r="E89" s="34">
        <v>36248</v>
      </c>
      <c r="F89" s="80">
        <v>39207.424169999998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1:28" s="3" customFormat="1" ht="15" customHeight="1">
      <c r="A90"/>
      <c r="B90" s="15" t="s">
        <v>9</v>
      </c>
      <c r="C90" s="87" t="s">
        <v>10</v>
      </c>
      <c r="D90" s="48">
        <v>7156</v>
      </c>
      <c r="E90" s="34">
        <v>7156</v>
      </c>
      <c r="F90" s="80">
        <v>9402.8847799999985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1:28" s="3" customFormat="1" ht="15" customHeight="1">
      <c r="A91"/>
      <c r="B91" s="15" t="s">
        <v>11</v>
      </c>
      <c r="C91" s="88" t="s">
        <v>12</v>
      </c>
      <c r="D91" s="48">
        <v>0</v>
      </c>
      <c r="E91" s="34"/>
      <c r="F91" s="80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1:28" s="3" customFormat="1" ht="15" customHeight="1">
      <c r="A92"/>
      <c r="B92" s="15" t="s">
        <v>13</v>
      </c>
      <c r="C92" s="88" t="s">
        <v>14</v>
      </c>
      <c r="D92" s="48">
        <v>5725</v>
      </c>
      <c r="E92" s="34">
        <v>5725</v>
      </c>
      <c r="F92" s="80">
        <v>8808.2579399999995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1:28" s="3" customFormat="1" ht="15" customHeight="1">
      <c r="A93"/>
      <c r="B93" s="15" t="s">
        <v>15</v>
      </c>
      <c r="C93" s="87" t="s">
        <v>16</v>
      </c>
      <c r="D93" s="48">
        <v>650</v>
      </c>
      <c r="E93" s="34">
        <v>650</v>
      </c>
      <c r="F93" s="80">
        <v>703.07475999999997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1:28" s="3" customFormat="1" ht="15" customHeight="1">
      <c r="A94"/>
      <c r="B94" s="15" t="s">
        <v>17</v>
      </c>
      <c r="C94" s="28" t="s">
        <v>18</v>
      </c>
      <c r="D94" s="48">
        <v>0</v>
      </c>
      <c r="E94" s="34"/>
      <c r="F94" s="80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1:28" s="3" customFormat="1" ht="15" customHeight="1">
      <c r="A95"/>
      <c r="B95" s="15" t="s">
        <v>19</v>
      </c>
      <c r="C95" s="87" t="s">
        <v>12</v>
      </c>
      <c r="D95" s="48">
        <v>0</v>
      </c>
      <c r="E95" s="34"/>
      <c r="F95" s="80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1:28" s="3" customFormat="1" ht="15" customHeight="1">
      <c r="A96"/>
      <c r="B96" s="15" t="s">
        <v>20</v>
      </c>
      <c r="C96" s="87" t="s">
        <v>14</v>
      </c>
      <c r="D96" s="48">
        <v>0</v>
      </c>
      <c r="E96" s="34"/>
      <c r="F96" s="80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15" ht="15" customHeight="1">
      <c r="B97" s="15" t="s">
        <v>21</v>
      </c>
      <c r="C97" s="28" t="s">
        <v>22</v>
      </c>
      <c r="D97" s="48">
        <v>9177</v>
      </c>
      <c r="E97" s="34">
        <v>9177</v>
      </c>
      <c r="F97" s="80">
        <v>6589.6663600000002</v>
      </c>
    </row>
    <row r="98" spans="2:15" ht="15" customHeight="1">
      <c r="B98" s="15" t="s">
        <v>23</v>
      </c>
      <c r="C98" s="87" t="s">
        <v>24</v>
      </c>
      <c r="D98" s="48">
        <v>0</v>
      </c>
      <c r="E98" s="34"/>
      <c r="F98" s="80"/>
    </row>
    <row r="99" spans="2:15" ht="15" customHeight="1">
      <c r="B99" s="19" t="s">
        <v>25</v>
      </c>
      <c r="C99" s="90" t="s">
        <v>26</v>
      </c>
      <c r="D99" s="52">
        <v>0</v>
      </c>
      <c r="E99" s="25"/>
      <c r="F99" s="83"/>
    </row>
    <row r="100" spans="2:15" s="20" customFormat="1" ht="15" customHeight="1">
      <c r="G100"/>
      <c r="H100"/>
      <c r="I100"/>
      <c r="J100"/>
      <c r="K100"/>
      <c r="L100"/>
      <c r="M100"/>
      <c r="N100"/>
      <c r="O100"/>
    </row>
    <row r="101" spans="2:15" s="20" customFormat="1" ht="15" customHeight="1">
      <c r="B101" s="60" t="s">
        <v>120</v>
      </c>
      <c r="C101" s="44"/>
      <c r="G101"/>
      <c r="H101"/>
      <c r="I101"/>
      <c r="J101"/>
      <c r="K101"/>
      <c r="L101"/>
      <c r="M101"/>
      <c r="N101"/>
      <c r="O101"/>
    </row>
    <row r="102" spans="2:15" s="20" customFormat="1" ht="15" customHeight="1">
      <c r="B102" s="92" t="s">
        <v>0</v>
      </c>
      <c r="C102" s="94" t="s">
        <v>1</v>
      </c>
      <c r="D102" s="96" t="s">
        <v>169</v>
      </c>
      <c r="E102" s="96"/>
      <c r="F102" s="96"/>
      <c r="G102"/>
      <c r="H102"/>
      <c r="I102"/>
      <c r="J102"/>
      <c r="K102"/>
      <c r="L102"/>
      <c r="M102"/>
      <c r="N102"/>
      <c r="O102"/>
    </row>
    <row r="103" spans="2:15" s="20" customFormat="1" ht="15" customHeight="1">
      <c r="B103" s="93"/>
      <c r="C103" s="95"/>
      <c r="D103" s="41" t="s">
        <v>163</v>
      </c>
      <c r="E103" s="73" t="s">
        <v>164</v>
      </c>
      <c r="F103" s="100" t="s">
        <v>165</v>
      </c>
      <c r="G103"/>
      <c r="H103"/>
      <c r="I103"/>
      <c r="J103"/>
      <c r="K103"/>
      <c r="L103"/>
      <c r="M103"/>
      <c r="N103"/>
      <c r="O103"/>
    </row>
    <row r="104" spans="2:15" s="20" customFormat="1" ht="15" customHeight="1">
      <c r="B104" s="93"/>
      <c r="C104" s="95"/>
      <c r="D104" s="41" t="s">
        <v>166</v>
      </c>
      <c r="E104" s="74" t="s">
        <v>167</v>
      </c>
      <c r="F104" s="101"/>
      <c r="G104"/>
      <c r="H104"/>
      <c r="I104"/>
      <c r="J104"/>
      <c r="K104"/>
      <c r="L104"/>
      <c r="M104"/>
      <c r="N104"/>
      <c r="O104"/>
    </row>
    <row r="105" spans="2:15" s="20" customFormat="1" ht="15" customHeight="1">
      <c r="B105" s="93"/>
      <c r="C105" s="95"/>
      <c r="D105" s="96" t="s">
        <v>168</v>
      </c>
      <c r="E105" s="96"/>
      <c r="F105" s="96"/>
      <c r="G105"/>
      <c r="H105"/>
      <c r="I105"/>
      <c r="J105"/>
      <c r="K105"/>
      <c r="L105"/>
      <c r="M105"/>
      <c r="N105"/>
      <c r="O105"/>
    </row>
    <row r="106" spans="2:15" s="20" customFormat="1" ht="15" customHeight="1">
      <c r="B106" s="65">
        <v>1</v>
      </c>
      <c r="C106" s="66">
        <v>2</v>
      </c>
      <c r="D106" s="61">
        <v>3</v>
      </c>
      <c r="E106" s="62">
        <v>4</v>
      </c>
      <c r="F106" s="77">
        <v>5</v>
      </c>
      <c r="G106"/>
      <c r="H106"/>
      <c r="I106"/>
      <c r="J106"/>
      <c r="K106"/>
      <c r="L106"/>
      <c r="M106"/>
      <c r="N106"/>
      <c r="O106"/>
    </row>
    <row r="107" spans="2:15">
      <c r="B107" s="13" t="s">
        <v>5</v>
      </c>
      <c r="C107" s="45" t="s">
        <v>121</v>
      </c>
      <c r="D107" s="47">
        <v>3850</v>
      </c>
      <c r="E107" s="34">
        <v>3850</v>
      </c>
      <c r="F107" s="79">
        <v>3019.6913300000001</v>
      </c>
    </row>
    <row r="108" spans="2:15">
      <c r="B108" s="19" t="s">
        <v>7</v>
      </c>
      <c r="C108" s="91" t="s">
        <v>122</v>
      </c>
      <c r="D108" s="52">
        <v>3850</v>
      </c>
      <c r="E108" s="25">
        <v>3850</v>
      </c>
      <c r="F108" s="83">
        <v>3019.6913300000001</v>
      </c>
    </row>
    <row r="109" spans="2:15" s="20" customFormat="1">
      <c r="G109"/>
      <c r="H109"/>
      <c r="I109"/>
      <c r="J109"/>
      <c r="K109"/>
      <c r="L109"/>
      <c r="M109"/>
      <c r="N109"/>
      <c r="O109"/>
    </row>
    <row r="110" spans="2:15" s="20" customFormat="1">
      <c r="B110" s="60" t="s">
        <v>109</v>
      </c>
      <c r="C110" s="44"/>
      <c r="G110"/>
      <c r="H110"/>
      <c r="I110"/>
      <c r="J110"/>
      <c r="K110"/>
      <c r="L110"/>
      <c r="M110"/>
      <c r="N110"/>
      <c r="O110"/>
    </row>
    <row r="111" spans="2:15" s="20" customFormat="1">
      <c r="B111" s="92" t="s">
        <v>0</v>
      </c>
      <c r="C111" s="94" t="s">
        <v>1</v>
      </c>
      <c r="D111" s="96" t="s">
        <v>169</v>
      </c>
      <c r="E111" s="96"/>
      <c r="F111" s="96"/>
      <c r="G111"/>
      <c r="H111"/>
      <c r="I111"/>
      <c r="J111"/>
      <c r="K111"/>
      <c r="L111"/>
      <c r="M111"/>
      <c r="N111"/>
      <c r="O111"/>
    </row>
    <row r="112" spans="2:15" s="20" customFormat="1">
      <c r="B112" s="93"/>
      <c r="C112" s="95"/>
      <c r="D112" s="41" t="s">
        <v>163</v>
      </c>
      <c r="E112" s="73" t="s">
        <v>164</v>
      </c>
      <c r="F112" s="100" t="s">
        <v>165</v>
      </c>
      <c r="G112"/>
      <c r="H112"/>
      <c r="I112"/>
      <c r="J112"/>
      <c r="K112"/>
      <c r="L112"/>
      <c r="M112"/>
      <c r="N112"/>
      <c r="O112"/>
    </row>
    <row r="113" spans="1:15" s="20" customFormat="1">
      <c r="B113" s="93"/>
      <c r="C113" s="95"/>
      <c r="D113" s="41" t="s">
        <v>166</v>
      </c>
      <c r="E113" s="74" t="s">
        <v>167</v>
      </c>
      <c r="F113" s="101"/>
      <c r="G113"/>
      <c r="H113"/>
      <c r="I113"/>
      <c r="J113"/>
      <c r="K113"/>
      <c r="L113"/>
      <c r="M113"/>
      <c r="N113"/>
      <c r="O113"/>
    </row>
    <row r="114" spans="1:15" s="20" customFormat="1">
      <c r="B114" s="93"/>
      <c r="C114" s="95"/>
      <c r="D114" s="96" t="s">
        <v>168</v>
      </c>
      <c r="E114" s="96"/>
      <c r="F114" s="96"/>
      <c r="G114"/>
      <c r="H114"/>
      <c r="I114"/>
      <c r="J114"/>
      <c r="K114"/>
      <c r="L114"/>
      <c r="M114"/>
      <c r="N114"/>
      <c r="O114"/>
    </row>
    <row r="115" spans="1:15" s="20" customFormat="1">
      <c r="B115" s="65">
        <v>1</v>
      </c>
      <c r="C115" s="66">
        <v>2</v>
      </c>
      <c r="D115" s="61">
        <v>3</v>
      </c>
      <c r="E115" s="62">
        <v>4</v>
      </c>
      <c r="F115" s="77">
        <v>5</v>
      </c>
      <c r="G115"/>
      <c r="H115"/>
      <c r="I115"/>
      <c r="J115"/>
      <c r="K115"/>
      <c r="L115"/>
      <c r="M115"/>
      <c r="N115"/>
      <c r="O115"/>
    </row>
    <row r="116" spans="1:15">
      <c r="B116" s="13" t="s">
        <v>5</v>
      </c>
      <c r="C116" s="45" t="s">
        <v>110</v>
      </c>
      <c r="D116" s="26">
        <v>32959</v>
      </c>
      <c r="E116" s="26">
        <v>36205</v>
      </c>
      <c r="F116" s="84">
        <v>39140.641100000001</v>
      </c>
    </row>
    <row r="117" spans="1:15" ht="15" customHeight="1">
      <c r="B117" s="15" t="s">
        <v>7</v>
      </c>
      <c r="C117" s="89" t="s">
        <v>111</v>
      </c>
      <c r="D117" s="34">
        <v>2000</v>
      </c>
      <c r="E117" s="34">
        <v>2000</v>
      </c>
      <c r="F117" s="85">
        <v>3140.6411000000003</v>
      </c>
    </row>
    <row r="118" spans="1:15" ht="15" customHeight="1">
      <c r="B118" s="19" t="s">
        <v>9</v>
      </c>
      <c r="C118" s="91" t="s">
        <v>123</v>
      </c>
      <c r="D118" s="25">
        <v>30959</v>
      </c>
      <c r="E118" s="25">
        <v>34205</v>
      </c>
      <c r="F118" s="86">
        <v>36000</v>
      </c>
    </row>
    <row r="119" spans="1:15" ht="15" customHeight="1">
      <c r="B119" s="11"/>
      <c r="C119" s="12"/>
      <c r="D119" s="1"/>
    </row>
    <row r="120" spans="1:15">
      <c r="C120" s="4"/>
    </row>
    <row r="125" spans="1:15">
      <c r="A125" s="1"/>
      <c r="B125" s="1"/>
      <c r="C125" s="1"/>
    </row>
    <row r="126" spans="1:15">
      <c r="A126" s="1"/>
      <c r="B126" s="1"/>
      <c r="C126" s="1"/>
    </row>
    <row r="127" spans="1:15">
      <c r="A127" s="1"/>
      <c r="B127" s="1"/>
      <c r="C127" s="1"/>
    </row>
    <row r="128" spans="1:15">
      <c r="A128" s="1"/>
      <c r="B128" s="1"/>
      <c r="C128" s="1"/>
    </row>
    <row r="129" spans="1:5">
      <c r="A129" s="1"/>
      <c r="B129" s="1"/>
      <c r="C129" s="1"/>
    </row>
    <row r="130" spans="1:5">
      <c r="A130" s="1"/>
      <c r="B130" s="1"/>
      <c r="C130" s="1"/>
    </row>
    <row r="136" spans="1:5">
      <c r="E136" s="5"/>
    </row>
  </sheetData>
  <mergeCells count="26">
    <mergeCell ref="B102:B105"/>
    <mergeCell ref="C102:C105"/>
    <mergeCell ref="D102:F102"/>
    <mergeCell ref="F103:F104"/>
    <mergeCell ref="D105:F105"/>
    <mergeCell ref="B111:B114"/>
    <mergeCell ref="C111:C114"/>
    <mergeCell ref="D111:F111"/>
    <mergeCell ref="F112:F113"/>
    <mergeCell ref="D114:F114"/>
    <mergeCell ref="B42:B45"/>
    <mergeCell ref="C42:C45"/>
    <mergeCell ref="D42:F42"/>
    <mergeCell ref="F43:F44"/>
    <mergeCell ref="D45:F45"/>
    <mergeCell ref="B81:B84"/>
    <mergeCell ref="C81:C84"/>
    <mergeCell ref="D81:F81"/>
    <mergeCell ref="F82:F83"/>
    <mergeCell ref="D84:F84"/>
    <mergeCell ref="A1:F1"/>
    <mergeCell ref="B4:B7"/>
    <mergeCell ref="C4:C7"/>
    <mergeCell ref="D4:F4"/>
    <mergeCell ref="F5:F6"/>
    <mergeCell ref="D7:F7"/>
  </mergeCells>
  <conditionalFormatting sqref="C119">
    <cfRule type="expression" dxfId="0" priority="3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9" firstPageNumber="7" fitToHeight="0" orientation="landscape" useFirstPageNumber="1" horizontalDpi="4294967293" r:id="rId1"/>
  <headerFooter>
    <oddHeader>&amp;C&amp;"Arial,Normalny"&amp;10 12/&amp;P</oddHeader>
  </headerFooter>
  <rowBreaks count="2" manualBreakCount="2">
    <brk id="40" max="5" man="1"/>
    <brk id="7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H24"/>
  <sheetViews>
    <sheetView workbookViewId="0">
      <selection activeCell="A24" sqref="A24"/>
    </sheetView>
  </sheetViews>
  <sheetFormatPr defaultRowHeight="15"/>
  <cols>
    <col min="1" max="1" width="21.7109375" bestFit="1" customWidth="1"/>
    <col min="2" max="2" width="39" bestFit="1" customWidth="1"/>
    <col min="3" max="3" width="59.7109375" customWidth="1"/>
  </cols>
  <sheetData>
    <row r="1" spans="1:8">
      <c r="A1">
        <v>9</v>
      </c>
      <c r="H1">
        <v>14.4</v>
      </c>
    </row>
    <row r="2" spans="1:8">
      <c r="A2" t="s">
        <v>124</v>
      </c>
    </row>
    <row r="3" spans="1:8">
      <c r="A3" t="s">
        <v>125</v>
      </c>
    </row>
    <row r="4" spans="1:8">
      <c r="A4" t="s">
        <v>126</v>
      </c>
    </row>
    <row r="5" spans="1:8">
      <c r="A5" t="s">
        <v>127</v>
      </c>
      <c r="B5" t="s">
        <v>128</v>
      </c>
    </row>
    <row r="6" spans="1:8">
      <c r="A6" t="s">
        <v>129</v>
      </c>
    </row>
    <row r="7" spans="1:8">
      <c r="A7" t="s">
        <v>130</v>
      </c>
    </row>
    <row r="8" spans="1:8">
      <c r="A8" t="s">
        <v>131</v>
      </c>
    </row>
    <row r="10" spans="1:8">
      <c r="A10" t="s">
        <v>132</v>
      </c>
    </row>
    <row r="11" spans="1:8">
      <c r="A11" t="s">
        <v>133</v>
      </c>
      <c r="B11" t="s">
        <v>134</v>
      </c>
    </row>
    <row r="12" spans="1:8" ht="21.6" customHeight="1">
      <c r="A12" t="s">
        <v>135</v>
      </c>
      <c r="B12" s="6" t="s">
        <v>136</v>
      </c>
      <c r="C12" s="6"/>
      <c r="E12" s="6"/>
    </row>
    <row r="13" spans="1:8">
      <c r="A13" t="s">
        <v>137</v>
      </c>
      <c r="B13" s="7" t="s">
        <v>138</v>
      </c>
      <c r="C13" s="8" t="s">
        <v>139</v>
      </c>
      <c r="D13" s="7"/>
      <c r="E13" s="7"/>
    </row>
    <row r="14" spans="1:8" ht="21.6" customHeight="1">
      <c r="A14" t="s">
        <v>140</v>
      </c>
      <c r="B14" s="6" t="s">
        <v>141</v>
      </c>
      <c r="C14" s="6"/>
      <c r="E14" s="6"/>
    </row>
    <row r="15" spans="1:8">
      <c r="A15" t="s">
        <v>142</v>
      </c>
      <c r="B15" t="s">
        <v>143</v>
      </c>
    </row>
    <row r="16" spans="1:8">
      <c r="A16" t="s">
        <v>144</v>
      </c>
      <c r="B16" t="s">
        <v>145</v>
      </c>
      <c r="C16" t="s">
        <v>139</v>
      </c>
    </row>
    <row r="17" spans="1:2">
      <c r="A17" t="s">
        <v>146</v>
      </c>
      <c r="B17" t="s">
        <v>147</v>
      </c>
    </row>
    <row r="18" spans="1:2">
      <c r="A18" t="s">
        <v>148</v>
      </c>
      <c r="B18" t="s">
        <v>149</v>
      </c>
    </row>
    <row r="19" spans="1:2">
      <c r="A19" t="s">
        <v>150</v>
      </c>
      <c r="B19" t="s">
        <v>151</v>
      </c>
    </row>
    <row r="20" spans="1:2">
      <c r="A20" t="s">
        <v>152</v>
      </c>
      <c r="B20" t="s">
        <v>153</v>
      </c>
    </row>
    <row r="21" spans="1:2">
      <c r="A21" t="s">
        <v>154</v>
      </c>
      <c r="B21" t="s">
        <v>155</v>
      </c>
    </row>
    <row r="22" spans="1:2">
      <c r="A22" t="s">
        <v>156</v>
      </c>
      <c r="B22" t="s">
        <v>157</v>
      </c>
    </row>
    <row r="23" spans="1:2">
      <c r="A23" t="s">
        <v>158</v>
      </c>
      <c r="B23" t="s">
        <v>159</v>
      </c>
    </row>
    <row r="24" spans="1:2">
      <c r="A24" t="s">
        <v>160</v>
      </c>
      <c r="B24" t="s">
        <v>161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6</vt:i4>
      </vt:variant>
    </vt:vector>
  </HeadingPairs>
  <TitlesOfParts>
    <vt:vector size="10" baseType="lpstr">
      <vt:lpstr> OLD 3. COAR 2023</vt:lpstr>
      <vt:lpstr> OLD 3. COAR 2023 SPR</vt:lpstr>
      <vt:lpstr>3. COAR 2023</vt:lpstr>
      <vt:lpstr>XDO_METADATA</vt:lpstr>
      <vt:lpstr>' OLD 3. COAR 2023'!Obszar_wydruku</vt:lpstr>
      <vt:lpstr>' OLD 3. COAR 2023 SPR'!Obszar_wydruku</vt:lpstr>
      <vt:lpstr>'3. COAR 2023'!Obszar_wydruku</vt:lpstr>
      <vt:lpstr>' OLD 3. COAR 2023'!Tytuły_wydruku</vt:lpstr>
      <vt:lpstr>' OLD 3. COAR 2023 SPR'!Tytuły_wydruku</vt:lpstr>
      <vt:lpstr>'3. COAR 2023'!Tytuły_wydruku</vt:lpstr>
    </vt:vector>
  </TitlesOfParts>
  <Company>Oracle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 CENTRUM OBSŁUGI ADMINISTRACJI RZĄDOWEJ</dc:title>
  <cp:lastPrinted>2024-05-16T07:18:41Z</cp:lastPrinted>
  <dcterms:created xsi:type="dcterms:W3CDTF">2021-04-28T07:52:35Z</dcterms:created>
  <dcterms:modified xsi:type="dcterms:W3CDTF">2024-05-16T07:19:35Z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UxC4dwLulzfINJ8nQH+xvX5LNGipWa4BRSZhPgxsCvllksmW7uNT5m3z4+1jzMx8DGNi4SoiTEtMjUgo37uqeA==</vt:lpwstr>
  </property>
  <property fmtid="{D5CDD505-2E9C-101B-9397-08002B2CF9AE}" pid="4" name="MFClassificationDate">
    <vt:lpwstr>2022-09-23T20:56:35.4004367+02:00</vt:lpwstr>
  </property>
  <property fmtid="{D5CDD505-2E9C-101B-9397-08002B2CF9AE}" pid="5" name="MFClassifiedBySID">
    <vt:lpwstr>UxC4dwLulzfINJ8nQH+xvX5LNGipWa4BRSZhPgxsCvm42mrIC/DSDv0ggS+FjUN/2v1BBotkLlY5aAiEhoi6ufKD9pwWUzvmjEbCUsNzA14DC52zwUr59fFKL/9KM5EC</vt:lpwstr>
  </property>
  <property fmtid="{D5CDD505-2E9C-101B-9397-08002B2CF9AE}" pid="6" name="MFGRNItemId">
    <vt:lpwstr>GRN-f00a7767-caa6-4164-8da0-beb03f8b54bb</vt:lpwstr>
  </property>
  <property fmtid="{D5CDD505-2E9C-101B-9397-08002B2CF9AE}" pid="7" name="MFHash">
    <vt:lpwstr>bYIxINlW9oGZ8hLq9xbXzjS/Lc/fMUATywFmcGP3agk=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